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105" yWindow="-105" windowWidth="23250" windowHeight="12450"/>
  </bookViews>
  <sheets>
    <sheet name="Formularz cenowy" sheetId="1" r:id="rId1"/>
  </sheets>
  <definedNames>
    <definedName name="Print_Area" localSheetId="0">'Formularz cenowy'!$A$1:$K$117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6" i="1"/>
  <c r="I154"/>
  <c r="I152"/>
  <c r="I150"/>
  <c r="I148"/>
  <c r="I146"/>
  <c r="K146" s="1"/>
  <c r="I144"/>
  <c r="K144" s="1"/>
  <c r="I142"/>
  <c r="K142" s="1"/>
  <c r="I140"/>
  <c r="I138"/>
  <c r="I136"/>
  <c r="I134"/>
  <c r="I132"/>
  <c r="I130"/>
  <c r="I128"/>
  <c r="I126"/>
  <c r="I124"/>
  <c r="K124" s="1"/>
  <c r="I122"/>
  <c r="I120"/>
  <c r="I118"/>
  <c r="I116"/>
  <c r="I114"/>
  <c r="I111"/>
  <c r="I108"/>
  <c r="I105"/>
  <c r="K105" s="1"/>
  <c r="I102"/>
  <c r="K102" s="1"/>
  <c r="I99"/>
  <c r="I96"/>
  <c r="I93"/>
  <c r="I90"/>
  <c r="I87"/>
  <c r="K87" s="1"/>
  <c r="I85"/>
  <c r="I82"/>
  <c r="I79"/>
  <c r="K79" s="1"/>
  <c r="I76"/>
  <c r="K76" s="1"/>
  <c r="I70"/>
  <c r="I71"/>
  <c r="K71" s="1"/>
  <c r="I72"/>
  <c r="K72" s="1"/>
  <c r="I73"/>
  <c r="K73" s="1"/>
  <c r="I69"/>
  <c r="K69" s="1"/>
  <c r="I65"/>
  <c r="I62"/>
  <c r="K62" s="1"/>
  <c r="I59"/>
  <c r="I56"/>
  <c r="I53"/>
  <c r="K53" s="1"/>
  <c r="I50"/>
  <c r="K50" s="1"/>
  <c r="I47"/>
  <c r="K47" s="1"/>
  <c r="I43"/>
  <c r="I44"/>
  <c r="K44" s="1"/>
  <c r="I42"/>
  <c r="I38"/>
  <c r="K38" s="1"/>
  <c r="I35"/>
  <c r="K35" s="1"/>
  <c r="I32"/>
  <c r="K32" s="1"/>
  <c r="I29"/>
  <c r="I26"/>
  <c r="K26" s="1"/>
  <c r="I23"/>
  <c r="I20"/>
  <c r="K20" s="1"/>
  <c r="I17"/>
  <c r="K17" s="1"/>
  <c r="I14"/>
  <c r="K14" s="1"/>
  <c r="I11"/>
  <c r="I8"/>
  <c r="K8" s="1"/>
  <c r="J156"/>
  <c r="K156"/>
  <c r="J154"/>
  <c r="K154"/>
  <c r="J152"/>
  <c r="K152"/>
  <c r="J150"/>
  <c r="K150"/>
  <c r="J148"/>
  <c r="K148"/>
  <c r="J146"/>
  <c r="J144"/>
  <c r="J142"/>
  <c r="J73"/>
  <c r="J72"/>
  <c r="J71"/>
  <c r="J70"/>
  <c r="K70"/>
  <c r="J140"/>
  <c r="K140"/>
  <c r="J138"/>
  <c r="K138"/>
  <c r="J136"/>
  <c r="K136"/>
  <c r="J134"/>
  <c r="K134"/>
  <c r="J43"/>
  <c r="K43"/>
  <c r="J132"/>
  <c r="K132"/>
  <c r="J130"/>
  <c r="K130"/>
  <c r="J128"/>
  <c r="K128"/>
  <c r="J126"/>
  <c r="K126"/>
  <c r="J124"/>
  <c r="J122"/>
  <c r="K122"/>
  <c r="J120"/>
  <c r="K120"/>
  <c r="J118"/>
  <c r="K118"/>
  <c r="J44"/>
  <c r="J116"/>
  <c r="J114"/>
  <c r="J111"/>
  <c r="J108"/>
  <c r="J105"/>
  <c r="J102"/>
  <c r="J99"/>
  <c r="J96"/>
  <c r="J93"/>
  <c r="J90"/>
  <c r="J87"/>
  <c r="J85"/>
  <c r="J82"/>
  <c r="J79"/>
  <c r="J76"/>
  <c r="J69"/>
  <c r="J65"/>
  <c r="J62"/>
  <c r="J59"/>
  <c r="J56"/>
  <c r="J53"/>
  <c r="J50"/>
  <c r="J47"/>
  <c r="J42"/>
  <c r="J38"/>
  <c r="J35"/>
  <c r="J32"/>
  <c r="J29"/>
  <c r="J26"/>
  <c r="J23"/>
  <c r="J20"/>
  <c r="J17"/>
  <c r="J14"/>
  <c r="J11"/>
  <c r="J8"/>
  <c r="J5"/>
  <c r="I5"/>
  <c r="K5" s="1"/>
  <c r="K116"/>
  <c r="K96"/>
  <c r="K11"/>
  <c r="K23"/>
  <c r="K29"/>
  <c r="K42"/>
  <c r="K56"/>
  <c r="K59"/>
  <c r="K65"/>
  <c r="K82"/>
  <c r="K85"/>
  <c r="K90"/>
  <c r="K93"/>
  <c r="K108"/>
  <c r="K111"/>
  <c r="K114"/>
  <c r="J74" l="1"/>
  <c r="K74"/>
  <c r="K45"/>
  <c r="J45"/>
  <c r="K99"/>
</calcChain>
</file>

<file path=xl/sharedStrings.xml><?xml version="1.0" encoding="utf-8"?>
<sst xmlns="http://schemas.openxmlformats.org/spreadsheetml/2006/main" count="200" uniqueCount="139">
  <si>
    <t>L.p.</t>
  </si>
  <si>
    <t>J.M</t>
  </si>
  <si>
    <t xml:space="preserve">Ilość </t>
  </si>
  <si>
    <t>Producent/ Nazwa handlowa</t>
  </si>
  <si>
    <t>Cena jedn. brutto</t>
  </si>
  <si>
    <t>Wartość netto</t>
  </si>
  <si>
    <t>Wartość brutto</t>
  </si>
  <si>
    <t>7</t>
  </si>
  <si>
    <t>9</t>
  </si>
  <si>
    <t>10</t>
  </si>
  <si>
    <t>11</t>
  </si>
  <si>
    <t>Cena jedn. netto</t>
  </si>
  <si>
    <t>ZADANIE 1</t>
  </si>
  <si>
    <t>ZADANIE 2</t>
  </si>
  <si>
    <t>kpl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</si>
  <si>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</si>
  <si>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</si>
  <si>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</si>
  <si>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</si>
  <si>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</si>
  <si>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</si>
  <si>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</si>
  <si>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</si>
  <si>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</si>
  <si>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</si>
  <si>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</si>
  <si>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</si>
  <si>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</si>
  <si>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</si>
  <si>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</si>
  <si>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</si>
  <si>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</si>
  <si>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szt</t>
  </si>
  <si>
    <t>ZADANIE 20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</si>
  <si>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</si>
  <si>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</si>
  <si>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</si>
  <si>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</si>
  <si>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</si>
  <si>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</si>
  <si>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</si>
  <si>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ZADANIE 28</t>
  </si>
  <si>
    <t>ZADANIE 29</t>
  </si>
  <si>
    <t>ZADANIE 30</t>
  </si>
  <si>
    <t>ZADANIE 31</t>
  </si>
  <si>
    <t>ZADANIE 32</t>
  </si>
  <si>
    <t>ZADANIE 33</t>
  </si>
  <si>
    <t>ZADANIE 34</t>
  </si>
  <si>
    <t>ZADANIE 35</t>
  </si>
  <si>
    <t>ZADANIE 36</t>
  </si>
  <si>
    <t>ZADANIE 37</t>
  </si>
  <si>
    <t xml:space="preserve">Formularz Cenowy </t>
  </si>
  <si>
    <t>VAT [%]</t>
  </si>
  <si>
    <t>Stabilizacja odcinka szyjnego</t>
  </si>
  <si>
    <t>Implant do kręgosłupa z dostępu przedniego</t>
  </si>
  <si>
    <t>Stabilizacja odcinka szyjnego-płytka szyjna</t>
  </si>
  <si>
    <t>Zestaw do leczenia złamania zęba obrotnika</t>
  </si>
  <si>
    <t>Tytanowy system do stabilizacji przeznasadowej przeskórnej kręgosłupa w odcinku piersiowo-lędźwiowym</t>
  </si>
  <si>
    <t>Śruba augmentacyjna</t>
  </si>
  <si>
    <t>Klatki międzytrzonowe XLIF</t>
  </si>
  <si>
    <t>Zamknięcie czaszki</t>
  </si>
  <si>
    <t>Zestaw do zewnętrznego drenażu komorowego</t>
  </si>
  <si>
    <t>Zestaw do zewnętrznego drenażu lędzwiowego</t>
  </si>
  <si>
    <t>ZADANIE 38</t>
  </si>
  <si>
    <t>ZADANIE 39</t>
  </si>
  <si>
    <t>ZADANIE 40</t>
  </si>
  <si>
    <t>ZADANIE 41</t>
  </si>
  <si>
    <t>ZADANIE 42</t>
  </si>
  <si>
    <t>Zbiornik Rickhama</t>
  </si>
  <si>
    <t>ZADANIE 43</t>
  </si>
  <si>
    <t>ZADANIE 44</t>
  </si>
  <si>
    <t>Dreny do krwiaków przymózgowych</t>
  </si>
  <si>
    <t>ZADANIE 45</t>
  </si>
  <si>
    <t>RAZEM</t>
  </si>
  <si>
    <t>Proteza trzonu w odcinku Th i L kręgosłupa</t>
  </si>
  <si>
    <t>ZADANIE 46</t>
  </si>
  <si>
    <t>ZADANIE 47</t>
  </si>
  <si>
    <t>Cewnik do neurolizy zwoju skrzydłowo-podniebiennego</t>
  </si>
  <si>
    <t>ZADANIE 48</t>
  </si>
  <si>
    <t>ZADANIE 49</t>
  </si>
  <si>
    <t>Klatka międztrzonowa szyjna - drukowana 3D</t>
  </si>
  <si>
    <t>Rozszerzalna proteza trzonu do stabilizacji odcinka szyjnego</t>
  </si>
  <si>
    <t>System łaczący łuskę kości potylicznej</t>
  </si>
  <si>
    <t>Stabilizacja odcinka szyjnego-klatka międzykręgowa blokowana wkrętemi</t>
  </si>
  <si>
    <t>Klata typu Alif</t>
  </si>
  <si>
    <t>Klatki międzytrzonowe TLIF</t>
  </si>
  <si>
    <t>Zestaw do wertebroplastyki z cementem o wysokiej lepkości</t>
  </si>
  <si>
    <t>Zacisk plastykowy</t>
  </si>
  <si>
    <t>op</t>
  </si>
  <si>
    <t>Stapler skórny</t>
  </si>
  <si>
    <t xml:space="preserve">Penseta </t>
  </si>
  <si>
    <t>Płytki do zamykania czaszki</t>
  </si>
  <si>
    <t>System do stabillizacji stawu krzyżowo-biodrowego</t>
  </si>
  <si>
    <t>Stabilizacja potyliczno - szyjna</t>
  </si>
  <si>
    <t>ZADANIE 50</t>
  </si>
  <si>
    <t>ZADANIE 51</t>
  </si>
  <si>
    <t>ZADANIE 52</t>
  </si>
  <si>
    <t>ZADANIE 53</t>
  </si>
  <si>
    <t>ZADANIE 54</t>
  </si>
  <si>
    <t>ZADANIE 55</t>
  </si>
  <si>
    <t>Wchłanialna łata opony</t>
  </si>
  <si>
    <t>Niewchłanialna łata opony</t>
  </si>
  <si>
    <t xml:space="preserve">Zastawka lędźwiowa do leczenia wodogłowia </t>
  </si>
  <si>
    <t>Zastawka lędźwiowo-otrzewnowa</t>
  </si>
  <si>
    <t xml:space="preserve">Zawór antysyfonowy do operacyjnego leczenia wodogłowia </t>
  </si>
  <si>
    <t>Programowalny zawór antysyfonowy</t>
  </si>
  <si>
    <t>Łącznik typu „step down”</t>
  </si>
  <si>
    <t>Dren dokomorowy</t>
  </si>
  <si>
    <t>Dren dootrzewnowy</t>
  </si>
  <si>
    <t xml:space="preserve">Nazwa asortymentu </t>
  </si>
  <si>
    <t>ZADANIE 56</t>
  </si>
  <si>
    <t>Tytanowy implant szyjny mocowany śrubami</t>
  </si>
  <si>
    <t>Cement do rekonstrukcji kości 40g</t>
  </si>
  <si>
    <t>Kod towaru jeżeli nie składa się z wielu elementów (nie wymaga załącznika szczegółowego)</t>
  </si>
  <si>
    <t>Stabilizacja odcinka szyjnego-tytanowa klatka międzykręgowa 3D</t>
  </si>
  <si>
    <t>Klatka tytanowa do stabilizacji przestrzeni międzytrzonowej w odcinku szyjnym</t>
  </si>
  <si>
    <t>Stabilizacja transpedikularna kręgosłupa piersiowo-lędźwiowego z dostępu tylnego</t>
  </si>
  <si>
    <t>Zestaw do anatomicznej repozycji trzonów kręgosłupa w złamaniach kompresyjnych w osteoporozie i w nowotworach</t>
  </si>
  <si>
    <t>Sztywna stabilizacja międzykolczasta</t>
  </si>
  <si>
    <t>Implant rozprężalny do stabilizacji wyrostków międzykolczastych</t>
  </si>
  <si>
    <t>Implant typu XLIF tytanowy</t>
  </si>
  <si>
    <t>Forma do kranioplastyki wraz z cementem do odtwarzania ubytków</t>
  </si>
  <si>
    <t>Implant międzytrzonpowy typ ALIF + śruby do klatki typu ALIF</t>
  </si>
  <si>
    <t>Klatki szyjne ACIF mocowane do trzonów</t>
  </si>
  <si>
    <t>Zastawka  do operacyjnego leczenia wodogłowia</t>
  </si>
  <si>
    <t>Zastawka do operacyjnego  leczenia wodogłowia z płynem wysokobiałkowym</t>
  </si>
  <si>
    <t>Grawitacyjny mechanizm antysyfonowy kulkowy</t>
  </si>
  <si>
    <t>Łącznik Y do zastawki komorowo-otrzewnowej</t>
  </si>
  <si>
    <t>Łącznik prosty do drenu zastawki komorowo-otrzewnowej</t>
  </si>
  <si>
    <t>Prowadnica do drenu dootrzewnowego elastyczna</t>
  </si>
  <si>
    <t>Klipsy do trwałej okluzji tętniaków mózgowych</t>
  </si>
  <si>
    <t>Zestaw do ewakuacji przewlekłych krwiaków podtwadrówkowych</t>
  </si>
  <si>
    <t>Zestaw do przezskórnej transpedikularnej stabilizacji kręgosłupa wraz z implantem międzytrzonowym i substytutem kostnym</t>
  </si>
  <si>
    <t>Stabilizacja odcinka szyjnego i piersiowo-lędźwiowego- stała proteza trzonu VBR</t>
  </si>
  <si>
    <t>Zastawka  komorowo-otrzewna z przepływem osiowym</t>
  </si>
  <si>
    <t>Ruchoma proteza dysku szyjnego</t>
  </si>
  <si>
    <t>Zastawka  programowalna komorowo-otrzewna z drenami dokomorowymi i dootrzewnowymi</t>
  </si>
  <si>
    <t>Klatka do stabilizacji przestrzeni międzytrzonowej implantowana z dojścia tylnego typu PLIF oraz TLIF</t>
  </si>
  <si>
    <t xml:space="preserve">Zastawka  programowalna do opearcyjnego leczenia wodogłowia 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</si>
</sst>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13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</font>
    <font>
      <b/>
      <sz val="10"/>
      <name val="Arial Narrow"/>
      <family val="2"/>
      <charset val="238"/>
    </font>
    <font>
      <b/>
      <sz val="10"/>
      <name val="Arial Narrow"/>
      <family val="2"/>
    </font>
    <font>
      <sz val="10"/>
      <name val="Arial CE"/>
      <charset val="238"/>
    </font>
    <font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2"/>
      <name val="Arial Narrow"/>
      <family val="2"/>
      <charset val="238"/>
    </font>
    <font>
      <i/>
      <sz val="8"/>
      <name val="Arial Narrow"/>
      <family val="2"/>
      <charset val="238"/>
    </font>
    <font>
      <b/>
      <sz val="14"/>
      <name val="Arial Narrow"/>
      <family val="2"/>
      <charset val="238"/>
    </font>
    <font>
      <b/>
      <sz val="1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4" fontId="2" fillId="0" borderId="0" xfId="4" applyFont="1" applyFill="1" applyAlignment="1" applyProtection="1">
      <alignment vertical="center"/>
      <protection locked="0"/>
    </xf>
    <xf numFmtId="44" fontId="2" fillId="0" borderId="0" xfId="4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44" fontId="5" fillId="0" borderId="0" xfId="4" applyFont="1" applyFill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vertical="center"/>
      <protection locked="0"/>
    </xf>
    <xf numFmtId="1" fontId="6" fillId="0" borderId="2" xfId="0" applyNumberFormat="1" applyFont="1" applyBorder="1" applyAlignment="1" applyProtection="1">
      <alignment horizontal="center" vertical="center"/>
      <protection locked="0"/>
    </xf>
    <xf numFmtId="3" fontId="6" fillId="0" borderId="2" xfId="0" applyNumberFormat="1" applyFont="1" applyBorder="1" applyAlignment="1" applyProtection="1">
      <alignment horizontal="center" vertical="center"/>
      <protection locked="0"/>
    </xf>
    <xf numFmtId="44" fontId="6" fillId="0" borderId="2" xfId="4" applyFont="1" applyFill="1" applyBorder="1" applyAlignment="1" applyProtection="1">
      <alignment vertical="center"/>
      <protection locked="0"/>
    </xf>
    <xf numFmtId="9" fontId="6" fillId="0" borderId="2" xfId="1" applyFont="1" applyFill="1" applyBorder="1" applyAlignment="1" applyProtection="1">
      <alignment horizontal="center" vertical="center"/>
      <protection locked="0"/>
    </xf>
    <xf numFmtId="44" fontId="6" fillId="0" borderId="5" xfId="4" applyFont="1" applyFill="1" applyBorder="1" applyAlignment="1" applyProtection="1">
      <alignment vertical="center"/>
      <protection locked="0"/>
    </xf>
    <xf numFmtId="44" fontId="6" fillId="0" borderId="6" xfId="4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4" fontId="6" fillId="0" borderId="0" xfId="4" applyFont="1" applyFill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44" fontId="6" fillId="0" borderId="2" xfId="4" applyFont="1" applyFill="1" applyBorder="1" applyAlignment="1" applyProtection="1">
      <alignment vertical="center" wrapText="1"/>
      <protection locked="0"/>
    </xf>
    <xf numFmtId="4" fontId="6" fillId="0" borderId="2" xfId="0" applyNumberFormat="1" applyFont="1" applyBorder="1" applyAlignment="1" applyProtection="1">
      <alignment vertical="center"/>
      <protection locked="0"/>
    </xf>
    <xf numFmtId="44" fontId="6" fillId="0" borderId="0" xfId="4" applyFont="1" applyFill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3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44" fontId="6" fillId="2" borderId="1" xfId="4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9" fontId="6" fillId="0" borderId="0" xfId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44" fontId="5" fillId="0" borderId="0" xfId="4" applyFont="1" applyFill="1" applyBorder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44" fontId="3" fillId="0" borderId="6" xfId="4" applyFont="1" applyFill="1" applyBorder="1" applyAlignment="1" applyProtection="1">
      <alignment vertical="center"/>
      <protection locked="0"/>
    </xf>
    <xf numFmtId="44" fontId="8" fillId="0" borderId="6" xfId="4" applyFont="1" applyFill="1" applyBorder="1" applyAlignment="1" applyProtection="1">
      <alignment vertical="center"/>
      <protection locked="0"/>
    </xf>
    <xf numFmtId="44" fontId="7" fillId="0" borderId="6" xfId="4" applyFont="1" applyFill="1" applyBorder="1" applyAlignment="1" applyProtection="1">
      <alignment vertical="center"/>
      <protection locked="0"/>
    </xf>
    <xf numFmtId="44" fontId="9" fillId="0" borderId="6" xfId="4" applyFont="1" applyFill="1" applyBorder="1" applyAlignment="1" applyProtection="1">
      <alignment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1" fontId="10" fillId="0" borderId="2" xfId="0" applyNumberFormat="1" applyFont="1" applyBorder="1" applyAlignment="1" applyProtection="1">
      <alignment horizontal="center" vertical="center" wrapText="1"/>
      <protection locked="0"/>
    </xf>
    <xf numFmtId="3" fontId="10" fillId="0" borderId="2" xfId="0" applyNumberFormat="1" applyFont="1" applyBorder="1" applyAlignment="1" applyProtection="1">
      <alignment horizontal="center" vertical="center" wrapText="1"/>
      <protection locked="0"/>
    </xf>
    <xf numFmtId="3" fontId="1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44" fontId="10" fillId="2" borderId="2" xfId="4" applyFont="1" applyFill="1" applyBorder="1" applyAlignment="1" applyProtection="1">
      <alignment horizontal="center" vertical="center" wrapText="1"/>
      <protection locked="0"/>
    </xf>
    <xf numFmtId="49" fontId="1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1" fontId="4" fillId="0" borderId="3" xfId="0" applyNumberFormat="1" applyFont="1" applyBorder="1" applyAlignment="1" applyProtection="1">
      <alignment horizontal="center" vertical="center" wrapText="1"/>
      <protection locked="0"/>
    </xf>
    <xf numFmtId="1" fontId="3" fillId="0" borderId="3" xfId="0" applyNumberFormat="1" applyFont="1" applyBorder="1" applyAlignment="1" applyProtection="1">
      <alignment horizontal="center" vertical="center" wrapText="1"/>
      <protection locked="0"/>
    </xf>
    <xf numFmtId="1" fontId="3" fillId="0" borderId="0" xfId="0" applyNumberFormat="1" applyFont="1" applyAlignment="1" applyProtection="1">
      <alignment horizontal="center" vertical="center" wrapText="1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44" fontId="3" fillId="0" borderId="2" xfId="4" applyFont="1" applyFill="1" applyBorder="1" applyAlignment="1" applyProtection="1">
      <alignment vertical="center"/>
      <protection locked="0"/>
    </xf>
    <xf numFmtId="44" fontId="12" fillId="0" borderId="2" xfId="0" applyNumberFormat="1" applyFont="1" applyBorder="1" applyAlignment="1">
      <alignment vertical="center"/>
    </xf>
    <xf numFmtId="1" fontId="3" fillId="4" borderId="2" xfId="0" applyNumberFormat="1" applyFont="1" applyFill="1" applyBorder="1" applyAlignment="1" applyProtection="1">
      <alignment vertical="center" wrapText="1"/>
      <protection locked="0"/>
    </xf>
    <xf numFmtId="1" fontId="3" fillId="4" borderId="2" xfId="0" applyNumberFormat="1" applyFont="1" applyFill="1" applyBorder="1" applyAlignment="1" applyProtection="1">
      <alignment horizontal="center" vertical="center"/>
      <protection locked="0"/>
    </xf>
    <xf numFmtId="3" fontId="3" fillId="4" borderId="2" xfId="0" applyNumberFormat="1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vertical="center" wrapText="1"/>
      <protection locked="0"/>
    </xf>
    <xf numFmtId="44" fontId="2" fillId="0" borderId="0" xfId="0" applyNumberFormat="1" applyFont="1" applyAlignment="1" applyProtection="1">
      <alignment vertical="center"/>
      <protection locked="0"/>
    </xf>
    <xf numFmtId="1" fontId="3" fillId="4" borderId="0" xfId="0" applyNumberFormat="1" applyFont="1" applyFill="1" applyAlignment="1" applyProtection="1">
      <alignment vertical="center" wrapText="1"/>
      <protection locked="0"/>
    </xf>
    <xf numFmtId="1" fontId="3" fillId="4" borderId="0" xfId="0" applyNumberFormat="1" applyFont="1" applyFill="1" applyAlignment="1" applyProtection="1">
      <alignment horizontal="center" vertical="center"/>
      <protection locked="0"/>
    </xf>
    <xf numFmtId="3" fontId="3" fillId="4" borderId="0" xfId="0" applyNumberFormat="1" applyFont="1" applyFill="1" applyAlignment="1" applyProtection="1">
      <alignment horizontal="center" vertical="center"/>
      <protection locked="0"/>
    </xf>
    <xf numFmtId="3" fontId="6" fillId="0" borderId="0" xfId="0" applyNumberFormat="1" applyFont="1" applyAlignment="1" applyProtection="1">
      <alignment horizontal="center" vertical="center"/>
      <protection locked="0"/>
    </xf>
    <xf numFmtId="1" fontId="6" fillId="0" borderId="0" xfId="0" applyNumberFormat="1" applyFont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/>
    </xf>
    <xf numFmtId="0" fontId="11" fillId="3" borderId="4" xfId="0" applyFont="1" applyFill="1" applyBorder="1" applyAlignment="1" applyProtection="1">
      <alignment horizontal="center" vertical="center"/>
      <protection locked="0"/>
    </xf>
    <xf numFmtId="1" fontId="3" fillId="0" borderId="5" xfId="0" applyNumberFormat="1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3" fillId="3" borderId="0" xfId="0" applyFont="1" applyFill="1" applyAlignment="1" applyProtection="1">
      <alignment horizontal="left" vertical="center"/>
      <protection locked="0"/>
    </xf>
    <xf numFmtId="44" fontId="6" fillId="5" borderId="1" xfId="4" applyFont="1" applyFill="1" applyBorder="1" applyAlignment="1" applyProtection="1">
      <alignment horizontal="center" vertical="center" wrapText="1"/>
      <protection locked="0"/>
    </xf>
    <xf numFmtId="44" fontId="10" fillId="5" borderId="2" xfId="4" applyFont="1" applyFill="1" applyBorder="1" applyAlignment="1" applyProtection="1">
      <alignment horizontal="center" vertical="center" wrapText="1"/>
      <protection locked="0"/>
    </xf>
  </cellXfs>
  <cellStyles count="5">
    <cellStyle name="Normalny" xfId="0" builtinId="0"/>
    <cellStyle name="Procentowy" xfId="1" builtinId="5"/>
    <cellStyle name="Procentowy 2" xfId="2"/>
    <cellStyle name="Procentowy 2 2" xfId="3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1"/>
  <sheetViews>
    <sheetView tabSelected="1" view="pageLayout" zoomScaleSheetLayoutView="100" workbookViewId="0">
      <selection activeCell="K5" sqref="K5"/>
    </sheetView>
  </sheetViews>
  <sheetFormatPr defaultColWidth="9.140625" defaultRowHeight="12.75"/>
  <cols>
    <col min="1" max="1" width="4" style="2" customWidth="1"/>
    <col min="2" max="2" width="34.140625" style="1" customWidth="1"/>
    <col min="3" max="3" width="6.28515625" style="1" customWidth="1"/>
    <col min="4" max="4" width="5.140625" style="2" customWidth="1"/>
    <col min="5" max="5" width="18.5703125" style="2" customWidth="1"/>
    <col min="6" max="6" width="17.28515625" style="1" customWidth="1"/>
    <col min="7" max="7" width="11.7109375" style="3" customWidth="1"/>
    <col min="8" max="8" width="5.7109375" style="2" customWidth="1"/>
    <col min="9" max="9" width="11" style="4" customWidth="1"/>
    <col min="10" max="10" width="15.7109375" style="1" customWidth="1"/>
    <col min="11" max="11" width="17.140625" style="1" customWidth="1"/>
    <col min="12" max="16384" width="9.140625" style="1"/>
  </cols>
  <sheetData>
    <row r="1" spans="1:11" ht="18.75" customHeight="1">
      <c r="A1" s="70" t="s">
        <v>51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 s="30" customFormat="1" ht="54.95" customHeight="1">
      <c r="A2" s="24" t="s">
        <v>0</v>
      </c>
      <c r="B2" s="23" t="s">
        <v>109</v>
      </c>
      <c r="C2" s="24" t="s">
        <v>1</v>
      </c>
      <c r="D2" s="25" t="s">
        <v>2</v>
      </c>
      <c r="E2" s="26" t="s">
        <v>113</v>
      </c>
      <c r="F2" s="27" t="s">
        <v>3</v>
      </c>
      <c r="G2" s="75" t="s">
        <v>11</v>
      </c>
      <c r="H2" s="27" t="s">
        <v>52</v>
      </c>
      <c r="I2" s="28" t="s">
        <v>4</v>
      </c>
      <c r="J2" s="29" t="s">
        <v>5</v>
      </c>
      <c r="K2" s="29" t="s">
        <v>6</v>
      </c>
    </row>
    <row r="3" spans="1:11" s="48" customFormat="1">
      <c r="A3" s="42">
        <v>1</v>
      </c>
      <c r="B3" s="41">
        <v>2</v>
      </c>
      <c r="C3" s="42">
        <v>3</v>
      </c>
      <c r="D3" s="43">
        <v>4</v>
      </c>
      <c r="E3" s="44">
        <v>5</v>
      </c>
      <c r="F3" s="45">
        <v>6</v>
      </c>
      <c r="G3" s="76" t="s">
        <v>7</v>
      </c>
      <c r="H3" s="45">
        <v>8</v>
      </c>
      <c r="I3" s="46" t="s">
        <v>8</v>
      </c>
      <c r="J3" s="47" t="s">
        <v>9</v>
      </c>
      <c r="K3" s="47" t="s">
        <v>10</v>
      </c>
    </row>
    <row r="4" spans="1:11" ht="18" customHeight="1" thickBot="1">
      <c r="A4" s="49"/>
      <c r="B4" s="54" t="s">
        <v>12</v>
      </c>
      <c r="C4" s="5"/>
      <c r="D4" s="6"/>
      <c r="E4" s="6"/>
      <c r="F4" s="5"/>
      <c r="G4" s="7"/>
      <c r="H4" s="6"/>
      <c r="I4" s="7"/>
      <c r="J4" s="7"/>
      <c r="K4" s="7"/>
    </row>
    <row r="5" spans="1:11" ht="26.25" customHeight="1" thickBot="1">
      <c r="A5" s="9">
        <v>1</v>
      </c>
      <c r="B5" s="57" t="s">
        <v>53</v>
      </c>
      <c r="C5" s="58" t="s">
        <v>14</v>
      </c>
      <c r="D5" s="59">
        <v>100</v>
      </c>
      <c r="E5" s="10"/>
      <c r="F5" s="8"/>
      <c r="G5" s="11"/>
      <c r="H5" s="12"/>
      <c r="I5" s="11">
        <f>G5*(1+H5)</f>
        <v>0</v>
      </c>
      <c r="J5" s="13">
        <f>D5*G5</f>
        <v>0</v>
      </c>
      <c r="K5" s="38">
        <f>D5*I5</f>
        <v>0</v>
      </c>
    </row>
    <row r="6" spans="1:11" ht="5.85" customHeight="1">
      <c r="A6" s="32"/>
      <c r="B6" s="30"/>
      <c r="C6" s="30"/>
      <c r="D6" s="30"/>
      <c r="E6" s="31"/>
      <c r="F6" s="30"/>
      <c r="G6" s="22"/>
      <c r="H6" s="30"/>
      <c r="I6" s="22"/>
      <c r="J6" s="22"/>
      <c r="K6" s="22"/>
    </row>
    <row r="7" spans="1:11" ht="18" customHeight="1" thickBot="1">
      <c r="A7" s="50"/>
      <c r="B7" s="54" t="s">
        <v>13</v>
      </c>
      <c r="C7" s="15"/>
      <c r="D7" s="16"/>
      <c r="E7" s="16"/>
      <c r="F7" s="15"/>
      <c r="G7" s="17"/>
      <c r="H7" s="16"/>
      <c r="I7" s="22"/>
      <c r="J7" s="17"/>
      <c r="K7" s="22"/>
    </row>
    <row r="8" spans="1:11" ht="30" customHeight="1" thickBot="1">
      <c r="A8" s="9">
        <v>1</v>
      </c>
      <c r="B8" s="57" t="s">
        <v>114</v>
      </c>
      <c r="C8" s="58" t="s">
        <v>14</v>
      </c>
      <c r="D8" s="59">
        <v>100</v>
      </c>
      <c r="E8" s="10"/>
      <c r="F8" s="8"/>
      <c r="G8" s="11"/>
      <c r="H8" s="12"/>
      <c r="I8" s="11">
        <f>G8+H8*G8</f>
        <v>0</v>
      </c>
      <c r="J8" s="13">
        <f t="shared" ref="J8:J69" si="0">D8*G8</f>
        <v>0</v>
      </c>
      <c r="K8" s="38">
        <f t="shared" ref="K8:K69" si="1">D8*I8</f>
        <v>0</v>
      </c>
    </row>
    <row r="9" spans="1:11" ht="5.25" customHeight="1">
      <c r="A9" s="32"/>
      <c r="B9" s="30"/>
      <c r="C9" s="30"/>
      <c r="D9" s="30"/>
      <c r="E9" s="31"/>
      <c r="F9" s="30"/>
      <c r="G9" s="22"/>
      <c r="H9" s="30"/>
      <c r="I9" s="22"/>
      <c r="J9" s="22"/>
      <c r="K9" s="22"/>
    </row>
    <row r="10" spans="1:11" ht="18" customHeight="1" thickBot="1">
      <c r="A10" s="51"/>
      <c r="B10" s="54" t="s">
        <v>15</v>
      </c>
      <c r="C10" s="15"/>
      <c r="D10" s="16"/>
      <c r="E10" s="16"/>
      <c r="F10" s="15"/>
      <c r="G10" s="17"/>
      <c r="H10" s="16"/>
      <c r="I10" s="22"/>
      <c r="J10" s="22"/>
      <c r="K10" s="22"/>
    </row>
    <row r="11" spans="1:11" ht="26.25" customHeight="1" thickBot="1">
      <c r="A11" s="9">
        <v>1</v>
      </c>
      <c r="B11" s="57" t="s">
        <v>54</v>
      </c>
      <c r="C11" s="58" t="s">
        <v>14</v>
      </c>
      <c r="D11" s="59">
        <v>100</v>
      </c>
      <c r="E11" s="10"/>
      <c r="F11" s="8"/>
      <c r="G11" s="11"/>
      <c r="H11" s="12"/>
      <c r="I11" s="11">
        <f>G11+H11*G11</f>
        <v>0</v>
      </c>
      <c r="J11" s="13">
        <f t="shared" si="0"/>
        <v>0</v>
      </c>
      <c r="K11" s="38">
        <f t="shared" si="1"/>
        <v>0</v>
      </c>
    </row>
    <row r="12" spans="1:11" ht="10.15" customHeight="1">
      <c r="A12" s="32"/>
      <c r="B12" s="30"/>
      <c r="C12" s="30"/>
      <c r="D12" s="30"/>
      <c r="E12" s="31"/>
      <c r="F12" s="30"/>
      <c r="G12" s="22"/>
      <c r="H12" s="30"/>
      <c r="I12" s="22"/>
      <c r="J12" s="22"/>
      <c r="K12" s="22"/>
    </row>
    <row r="13" spans="1:11" ht="18" customHeight="1" thickBot="1">
      <c r="A13" s="51"/>
      <c r="B13" s="54" t="s">
        <v>16</v>
      </c>
      <c r="C13" s="15"/>
      <c r="D13" s="16"/>
      <c r="E13" s="16"/>
      <c r="F13" s="15"/>
      <c r="G13" s="17"/>
      <c r="H13" s="16"/>
      <c r="I13" s="22"/>
      <c r="J13" s="22"/>
      <c r="K13" s="22"/>
    </row>
    <row r="14" spans="1:11" ht="26.25" thickBot="1">
      <c r="A14" s="9">
        <v>1</v>
      </c>
      <c r="B14" s="57" t="s">
        <v>80</v>
      </c>
      <c r="C14" s="58" t="s">
        <v>14</v>
      </c>
      <c r="D14" s="59">
        <v>100</v>
      </c>
      <c r="E14" s="10"/>
      <c r="F14" s="8"/>
      <c r="G14" s="11"/>
      <c r="H14" s="12"/>
      <c r="I14" s="11">
        <f>G14+H14*G14</f>
        <v>0</v>
      </c>
      <c r="J14" s="13">
        <f t="shared" si="0"/>
        <v>0</v>
      </c>
      <c r="K14" s="38">
        <f t="shared" si="1"/>
        <v>0</v>
      </c>
    </row>
    <row r="15" spans="1:11" ht="10.15" customHeight="1">
      <c r="A15" s="32"/>
      <c r="B15" s="30"/>
      <c r="C15" s="30"/>
      <c r="D15" s="30"/>
      <c r="E15" s="31"/>
      <c r="F15" s="30"/>
      <c r="G15" s="22"/>
      <c r="H15" s="30"/>
      <c r="I15" s="22"/>
      <c r="J15" s="22"/>
      <c r="K15" s="22"/>
    </row>
    <row r="16" spans="1:11" ht="18" customHeight="1" thickBot="1">
      <c r="A16" s="51"/>
      <c r="B16" s="54" t="s">
        <v>17</v>
      </c>
      <c r="C16" s="15"/>
      <c r="D16" s="16"/>
      <c r="E16" s="16"/>
      <c r="F16" s="15"/>
      <c r="G16" s="17"/>
      <c r="H16" s="16"/>
      <c r="I16" s="22"/>
      <c r="J16" s="22"/>
      <c r="K16" s="22"/>
    </row>
    <row r="17" spans="1:11" ht="26.25" thickBot="1">
      <c r="A17" s="9">
        <v>1</v>
      </c>
      <c r="B17" s="57" t="s">
        <v>115</v>
      </c>
      <c r="C17" s="58" t="s">
        <v>14</v>
      </c>
      <c r="D17" s="59">
        <v>100</v>
      </c>
      <c r="E17" s="10"/>
      <c r="F17" s="8"/>
      <c r="G17" s="11"/>
      <c r="H17" s="12"/>
      <c r="I17" s="11">
        <f>G17+H17*G17</f>
        <v>0</v>
      </c>
      <c r="J17" s="13">
        <f t="shared" si="0"/>
        <v>0</v>
      </c>
      <c r="K17" s="38">
        <f t="shared" si="1"/>
        <v>0</v>
      </c>
    </row>
    <row r="18" spans="1:11" ht="10.15" customHeight="1">
      <c r="A18" s="32"/>
      <c r="B18" s="30"/>
      <c r="C18" s="30"/>
      <c r="D18" s="30"/>
      <c r="E18" s="31"/>
      <c r="F18" s="30"/>
      <c r="G18" s="22"/>
      <c r="H18" s="30"/>
      <c r="I18" s="22"/>
      <c r="J18" s="22"/>
      <c r="K18" s="22"/>
    </row>
    <row r="19" spans="1:11" ht="18" customHeight="1" thickBot="1">
      <c r="A19" s="51"/>
      <c r="B19" s="54" t="s">
        <v>18</v>
      </c>
      <c r="C19" s="15"/>
      <c r="D19" s="16"/>
      <c r="E19" s="16"/>
      <c r="F19" s="15"/>
      <c r="G19" s="17"/>
      <c r="H19" s="16"/>
      <c r="I19" s="22"/>
      <c r="J19" s="22"/>
      <c r="K19" s="22"/>
    </row>
    <row r="20" spans="1:11" ht="26.25" customHeight="1" thickBot="1">
      <c r="A20" s="9">
        <v>1</v>
      </c>
      <c r="B20" s="57" t="s">
        <v>55</v>
      </c>
      <c r="C20" s="58" t="s">
        <v>14</v>
      </c>
      <c r="D20" s="59">
        <v>50</v>
      </c>
      <c r="E20" s="10"/>
      <c r="F20" s="8"/>
      <c r="G20" s="11"/>
      <c r="H20" s="12"/>
      <c r="I20" s="11">
        <f>G20+H20*G20</f>
        <v>0</v>
      </c>
      <c r="J20" s="13">
        <f t="shared" si="0"/>
        <v>0</v>
      </c>
      <c r="K20" s="38">
        <f t="shared" si="1"/>
        <v>0</v>
      </c>
    </row>
    <row r="21" spans="1:11" ht="10.15" customHeight="1">
      <c r="A21" s="32"/>
      <c r="B21" s="30"/>
      <c r="C21" s="30"/>
      <c r="D21" s="30"/>
      <c r="E21" s="31"/>
      <c r="F21" s="30"/>
      <c r="G21" s="22"/>
      <c r="H21" s="30"/>
      <c r="I21" s="22"/>
      <c r="J21" s="22"/>
      <c r="K21" s="22"/>
    </row>
    <row r="22" spans="1:11" ht="18" customHeight="1" thickBot="1">
      <c r="A22" s="51"/>
      <c r="B22" s="54" t="s">
        <v>19</v>
      </c>
      <c r="C22" s="15"/>
      <c r="D22" s="16"/>
      <c r="E22" s="16"/>
      <c r="F22" s="15"/>
      <c r="G22" s="17"/>
      <c r="H22" s="16"/>
      <c r="I22" s="22"/>
      <c r="J22" s="22"/>
      <c r="K22" s="22"/>
    </row>
    <row r="23" spans="1:11" ht="30" customHeight="1" thickBot="1">
      <c r="A23" s="9">
        <v>1</v>
      </c>
      <c r="B23" s="57" t="s">
        <v>81</v>
      </c>
      <c r="C23" s="58" t="s">
        <v>14</v>
      </c>
      <c r="D23" s="59">
        <v>10</v>
      </c>
      <c r="E23" s="10"/>
      <c r="F23" s="8"/>
      <c r="G23" s="11"/>
      <c r="H23" s="12"/>
      <c r="I23" s="11">
        <f>G23+H23*G23</f>
        <v>0</v>
      </c>
      <c r="J23" s="13">
        <f t="shared" si="0"/>
        <v>0</v>
      </c>
      <c r="K23" s="38">
        <f t="shared" si="1"/>
        <v>0</v>
      </c>
    </row>
    <row r="24" spans="1:11" ht="10.15" customHeight="1">
      <c r="A24" s="32"/>
      <c r="B24" s="30"/>
      <c r="C24" s="30"/>
      <c r="D24" s="30"/>
      <c r="E24" s="31"/>
      <c r="F24" s="30"/>
      <c r="G24" s="22"/>
      <c r="H24" s="30"/>
      <c r="I24" s="22"/>
      <c r="J24" s="22"/>
      <c r="K24" s="22"/>
    </row>
    <row r="25" spans="1:11" ht="18" customHeight="1" thickBot="1">
      <c r="A25" s="51"/>
      <c r="B25" s="54" t="s">
        <v>20</v>
      </c>
      <c r="C25" s="15"/>
      <c r="D25" s="16"/>
      <c r="E25" s="16"/>
      <c r="F25" s="15"/>
      <c r="G25" s="17"/>
      <c r="H25" s="16"/>
      <c r="I25" s="22"/>
      <c r="J25" s="22"/>
      <c r="K25" s="22"/>
    </row>
    <row r="26" spans="1:11" ht="30" customHeight="1" thickBot="1">
      <c r="A26" s="9">
        <v>1</v>
      </c>
      <c r="B26" s="57" t="s">
        <v>82</v>
      </c>
      <c r="C26" s="58" t="s">
        <v>14</v>
      </c>
      <c r="D26" s="59">
        <v>20</v>
      </c>
      <c r="E26" s="10"/>
      <c r="F26" s="8"/>
      <c r="G26" s="11"/>
      <c r="H26" s="12"/>
      <c r="I26" s="11">
        <f>G26+H26*G26</f>
        <v>0</v>
      </c>
      <c r="J26" s="13">
        <f t="shared" si="0"/>
        <v>0</v>
      </c>
      <c r="K26" s="39">
        <f t="shared" si="1"/>
        <v>0</v>
      </c>
    </row>
    <row r="27" spans="1:11" ht="7.15" customHeight="1">
      <c r="A27" s="32"/>
      <c r="B27" s="30"/>
      <c r="C27" s="30"/>
      <c r="D27" s="30"/>
      <c r="E27" s="31"/>
      <c r="F27" s="30"/>
      <c r="G27" s="22"/>
      <c r="H27" s="30"/>
      <c r="I27" s="22"/>
      <c r="J27" s="22"/>
      <c r="K27" s="22"/>
    </row>
    <row r="28" spans="1:11" ht="18" customHeight="1" thickBot="1">
      <c r="A28" s="51"/>
      <c r="B28" s="54" t="s">
        <v>21</v>
      </c>
      <c r="C28" s="15"/>
      <c r="D28" s="16"/>
      <c r="E28" s="16"/>
      <c r="F28" s="15"/>
      <c r="G28" s="17"/>
      <c r="H28" s="16"/>
      <c r="I28" s="22"/>
      <c r="J28" s="22"/>
      <c r="K28" s="22"/>
    </row>
    <row r="29" spans="1:11" ht="41.85" customHeight="1" thickBot="1">
      <c r="A29" s="9">
        <v>1</v>
      </c>
      <c r="B29" s="57" t="s">
        <v>56</v>
      </c>
      <c r="C29" s="58" t="s">
        <v>14</v>
      </c>
      <c r="D29" s="59">
        <v>15</v>
      </c>
      <c r="E29" s="10"/>
      <c r="F29" s="8"/>
      <c r="G29" s="11"/>
      <c r="H29" s="12"/>
      <c r="I29" s="11">
        <f>G29+H29*G29</f>
        <v>0</v>
      </c>
      <c r="J29" s="13">
        <f t="shared" si="0"/>
        <v>0</v>
      </c>
      <c r="K29" s="38">
        <f t="shared" si="1"/>
        <v>0</v>
      </c>
    </row>
    <row r="30" spans="1:11" ht="26.25" customHeight="1">
      <c r="A30" s="32"/>
      <c r="B30" s="30"/>
      <c r="C30" s="30"/>
      <c r="D30" s="30"/>
      <c r="E30" s="31"/>
      <c r="F30" s="30"/>
      <c r="G30" s="22"/>
      <c r="H30" s="30"/>
      <c r="I30" s="22"/>
      <c r="J30" s="22"/>
      <c r="K30" s="22"/>
    </row>
    <row r="31" spans="1:11" ht="18" customHeight="1" thickBot="1">
      <c r="A31" s="51"/>
      <c r="B31" s="54" t="s">
        <v>22</v>
      </c>
      <c r="C31" s="15"/>
      <c r="D31" s="16"/>
      <c r="E31" s="16"/>
      <c r="F31" s="15"/>
      <c r="G31" s="17"/>
      <c r="H31" s="16"/>
      <c r="I31" s="22"/>
      <c r="J31" s="22"/>
      <c r="K31" s="22"/>
    </row>
    <row r="32" spans="1:11" ht="30" customHeight="1" thickBot="1">
      <c r="A32" s="9">
        <v>1</v>
      </c>
      <c r="B32" s="57" t="s">
        <v>83</v>
      </c>
      <c r="C32" s="58" t="s">
        <v>14</v>
      </c>
      <c r="D32" s="59">
        <v>100</v>
      </c>
      <c r="E32" s="10"/>
      <c r="F32" s="8"/>
      <c r="G32" s="11"/>
      <c r="H32" s="12"/>
      <c r="I32" s="11">
        <f>G32+H32*G32</f>
        <v>0</v>
      </c>
      <c r="J32" s="13">
        <f t="shared" si="0"/>
        <v>0</v>
      </c>
      <c r="K32" s="38">
        <f t="shared" si="1"/>
        <v>0</v>
      </c>
    </row>
    <row r="33" spans="1:11" ht="10.15" customHeight="1">
      <c r="A33" s="32"/>
      <c r="B33" s="30"/>
      <c r="C33" s="30"/>
      <c r="D33" s="30"/>
      <c r="E33" s="31"/>
      <c r="F33" s="30"/>
      <c r="G33" s="22"/>
      <c r="H33" s="30"/>
      <c r="I33" s="22"/>
      <c r="J33" s="22"/>
      <c r="K33" s="22"/>
    </row>
    <row r="34" spans="1:11" ht="18" customHeight="1" thickBot="1">
      <c r="A34" s="51"/>
      <c r="B34" s="54" t="s">
        <v>23</v>
      </c>
      <c r="C34" s="15"/>
      <c r="D34" s="16"/>
      <c r="E34" s="16"/>
      <c r="F34" s="15"/>
      <c r="G34" s="17"/>
      <c r="H34" s="16"/>
      <c r="I34" s="22"/>
      <c r="J34" s="22"/>
      <c r="K34" s="22"/>
    </row>
    <row r="35" spans="1:11" ht="46.5" customHeight="1" thickBot="1">
      <c r="A35" s="9">
        <v>1</v>
      </c>
      <c r="B35" s="57" t="s">
        <v>57</v>
      </c>
      <c r="C35" s="58" t="s">
        <v>14</v>
      </c>
      <c r="D35" s="59">
        <v>150</v>
      </c>
      <c r="E35" s="10"/>
      <c r="F35" s="8"/>
      <c r="G35" s="11"/>
      <c r="H35" s="12"/>
      <c r="I35" s="11">
        <f>G35+H35*G35</f>
        <v>0</v>
      </c>
      <c r="J35" s="13">
        <f t="shared" si="0"/>
        <v>0</v>
      </c>
      <c r="K35" s="38">
        <f t="shared" si="1"/>
        <v>0</v>
      </c>
    </row>
    <row r="36" spans="1:11" ht="10.15" customHeight="1">
      <c r="A36" s="32"/>
      <c r="B36" s="30"/>
      <c r="C36" s="30"/>
      <c r="D36" s="30"/>
      <c r="E36" s="31"/>
      <c r="F36" s="30"/>
      <c r="G36" s="22"/>
      <c r="H36" s="30"/>
      <c r="I36" s="22"/>
      <c r="J36" s="22"/>
      <c r="K36" s="22"/>
    </row>
    <row r="37" spans="1:11" ht="18" customHeight="1" thickBot="1">
      <c r="A37" s="51"/>
      <c r="B37" s="54" t="s">
        <v>24</v>
      </c>
      <c r="C37" s="15"/>
      <c r="D37" s="16"/>
      <c r="E37" s="16"/>
      <c r="F37" s="15"/>
      <c r="G37" s="17"/>
      <c r="H37" s="16"/>
      <c r="I37" s="22"/>
      <c r="J37" s="22"/>
      <c r="K37" s="22"/>
    </row>
    <row r="38" spans="1:11" ht="26.25" customHeight="1" thickBot="1">
      <c r="A38" s="9">
        <v>1</v>
      </c>
      <c r="B38" s="57" t="s">
        <v>58</v>
      </c>
      <c r="C38" s="58" t="s">
        <v>14</v>
      </c>
      <c r="D38" s="59">
        <v>100</v>
      </c>
      <c r="E38" s="10"/>
      <c r="F38" s="8"/>
      <c r="G38" s="11"/>
      <c r="H38" s="12"/>
      <c r="I38" s="11">
        <f>G38+H38*G38</f>
        <v>0</v>
      </c>
      <c r="J38" s="13">
        <f t="shared" si="0"/>
        <v>0</v>
      </c>
      <c r="K38" s="38">
        <f t="shared" si="1"/>
        <v>0</v>
      </c>
    </row>
    <row r="39" spans="1:11" ht="10.15" customHeight="1">
      <c r="A39" s="32"/>
      <c r="B39" s="30"/>
      <c r="C39" s="30"/>
      <c r="D39" s="30"/>
      <c r="E39" s="31"/>
      <c r="F39" s="30"/>
      <c r="G39" s="22"/>
      <c r="H39" s="30"/>
      <c r="I39" s="22"/>
      <c r="J39" s="22"/>
      <c r="K39" s="22"/>
    </row>
    <row r="40" spans="1:11" ht="14.25" customHeight="1">
      <c r="A40" s="32"/>
      <c r="B40" s="54" t="s">
        <v>25</v>
      </c>
      <c r="C40" s="30"/>
      <c r="D40" s="30"/>
      <c r="E40" s="31"/>
      <c r="F40" s="30"/>
      <c r="G40" s="22"/>
      <c r="H40" s="30"/>
      <c r="I40" s="22"/>
      <c r="J40" s="22"/>
      <c r="K40" s="22"/>
    </row>
    <row r="41" spans="1:11" ht="18" customHeight="1" thickBot="1">
      <c r="A41" s="51"/>
      <c r="B41" s="74" t="s">
        <v>132</v>
      </c>
      <c r="C41" s="74"/>
      <c r="D41" s="74"/>
      <c r="E41" s="74"/>
      <c r="F41" s="74"/>
      <c r="G41" s="74"/>
      <c r="H41" s="74"/>
      <c r="I41" s="74"/>
      <c r="J41" s="74"/>
      <c r="K41" s="74"/>
    </row>
    <row r="42" spans="1:11" ht="26.25" customHeight="1" thickBot="1">
      <c r="A42" s="9">
        <v>1</v>
      </c>
      <c r="B42" s="57" t="s">
        <v>84</v>
      </c>
      <c r="C42" s="58" t="s">
        <v>14</v>
      </c>
      <c r="D42" s="59">
        <v>5</v>
      </c>
      <c r="E42" s="10"/>
      <c r="F42" s="8"/>
      <c r="G42" s="11"/>
      <c r="H42" s="12"/>
      <c r="I42" s="11">
        <f>G42+H42*G42</f>
        <v>0</v>
      </c>
      <c r="J42" s="13">
        <f t="shared" si="0"/>
        <v>0</v>
      </c>
      <c r="K42" s="38">
        <f t="shared" si="1"/>
        <v>0</v>
      </c>
    </row>
    <row r="43" spans="1:11" ht="26.25" customHeight="1" thickBot="1">
      <c r="A43" s="9">
        <v>2</v>
      </c>
      <c r="B43" s="57" t="s">
        <v>85</v>
      </c>
      <c r="C43" s="58" t="s">
        <v>14</v>
      </c>
      <c r="D43" s="59">
        <v>50</v>
      </c>
      <c r="E43" s="10"/>
      <c r="F43" s="8"/>
      <c r="G43" s="11"/>
      <c r="H43" s="12"/>
      <c r="I43" s="11">
        <f t="shared" ref="I43:I44" si="2">G43+H43*G43</f>
        <v>0</v>
      </c>
      <c r="J43" s="13">
        <f t="shared" ref="J43" si="3">D43*G43</f>
        <v>0</v>
      </c>
      <c r="K43" s="38">
        <f t="shared" ref="K43" si="4">D43*I43</f>
        <v>0</v>
      </c>
    </row>
    <row r="44" spans="1:11" ht="26.25" customHeight="1" thickBot="1">
      <c r="A44" s="9">
        <v>3</v>
      </c>
      <c r="B44" s="57" t="s">
        <v>59</v>
      </c>
      <c r="C44" s="58" t="s">
        <v>32</v>
      </c>
      <c r="D44" s="59">
        <v>30</v>
      </c>
      <c r="E44" s="10"/>
      <c r="F44" s="8"/>
      <c r="G44" s="11"/>
      <c r="H44" s="12"/>
      <c r="I44" s="11">
        <f t="shared" si="2"/>
        <v>0</v>
      </c>
      <c r="J44" s="13">
        <f t="shared" ref="J44" si="5">D44*G44</f>
        <v>0</v>
      </c>
      <c r="K44" s="38">
        <f t="shared" ref="K44" si="6">D44*I44</f>
        <v>0</v>
      </c>
    </row>
    <row r="45" spans="1:11" ht="10.15" customHeight="1">
      <c r="A45" s="71" t="s">
        <v>73</v>
      </c>
      <c r="B45" s="72"/>
      <c r="C45" s="72"/>
      <c r="D45" s="72"/>
      <c r="E45" s="72"/>
      <c r="F45" s="72"/>
      <c r="G45" s="72"/>
      <c r="H45" s="72"/>
      <c r="I45" s="73"/>
      <c r="J45" s="56">
        <f>SUM(J42:J44)</f>
        <v>0</v>
      </c>
      <c r="K45" s="55">
        <f>SUM(K42:K44)</f>
        <v>0</v>
      </c>
    </row>
    <row r="46" spans="1:11" ht="18" customHeight="1" thickBot="1">
      <c r="A46" s="51"/>
      <c r="B46" s="54" t="s">
        <v>26</v>
      </c>
      <c r="C46" s="15"/>
      <c r="D46" s="16"/>
      <c r="E46" s="16"/>
      <c r="F46" s="15"/>
      <c r="G46" s="17"/>
      <c r="H46" s="16"/>
      <c r="I46" s="22"/>
      <c r="J46" s="22"/>
      <c r="K46" s="22"/>
    </row>
    <row r="47" spans="1:11" ht="45" customHeight="1" thickBot="1">
      <c r="A47" s="9">
        <v>1</v>
      </c>
      <c r="B47" s="57" t="s">
        <v>116</v>
      </c>
      <c r="C47" s="58" t="s">
        <v>14</v>
      </c>
      <c r="D47" s="59">
        <v>100</v>
      </c>
      <c r="E47" s="10"/>
      <c r="F47" s="8"/>
      <c r="G47" s="11"/>
      <c r="H47" s="12"/>
      <c r="I47" s="11">
        <f>G47+H47*I49</f>
        <v>0</v>
      </c>
      <c r="J47" s="13">
        <f t="shared" si="0"/>
        <v>0</v>
      </c>
      <c r="K47" s="38">
        <f t="shared" si="1"/>
        <v>0</v>
      </c>
    </row>
    <row r="48" spans="1:11" ht="10.15" customHeight="1">
      <c r="A48" s="32"/>
      <c r="B48" s="30"/>
      <c r="C48" s="30"/>
      <c r="D48" s="30"/>
      <c r="E48" s="31"/>
      <c r="F48" s="30"/>
      <c r="G48" s="22"/>
      <c r="H48" s="30"/>
      <c r="I48" s="22"/>
      <c r="J48" s="22"/>
      <c r="K48" s="22"/>
    </row>
    <row r="49" spans="1:11" ht="18" customHeight="1" thickBot="1">
      <c r="A49" s="51"/>
      <c r="B49" s="54" t="s">
        <v>27</v>
      </c>
      <c r="C49" s="15"/>
      <c r="D49" s="16"/>
      <c r="E49" s="16"/>
      <c r="F49" s="15"/>
      <c r="G49" s="17"/>
      <c r="H49" s="16"/>
      <c r="I49" s="22"/>
      <c r="J49" s="22"/>
      <c r="K49" s="22"/>
    </row>
    <row r="50" spans="1:11" ht="26.25" customHeight="1" thickBot="1">
      <c r="A50" s="9">
        <v>1</v>
      </c>
      <c r="B50" s="57" t="s">
        <v>74</v>
      </c>
      <c r="C50" s="58" t="s">
        <v>14</v>
      </c>
      <c r="D50" s="59">
        <v>10</v>
      </c>
      <c r="E50" s="10"/>
      <c r="F50" s="8"/>
      <c r="G50" s="11"/>
      <c r="H50" s="12"/>
      <c r="I50" s="11">
        <f>G50+H50*G50</f>
        <v>0</v>
      </c>
      <c r="J50" s="13">
        <f t="shared" si="0"/>
        <v>0</v>
      </c>
      <c r="K50" s="37">
        <f t="shared" si="1"/>
        <v>0</v>
      </c>
    </row>
    <row r="51" spans="1:11" ht="10.15" customHeight="1">
      <c r="A51" s="32"/>
      <c r="B51" s="30"/>
      <c r="C51" s="30"/>
      <c r="D51" s="30"/>
      <c r="E51" s="31"/>
      <c r="F51" s="30"/>
      <c r="G51" s="22"/>
      <c r="H51" s="30"/>
      <c r="I51" s="22"/>
      <c r="J51" s="22"/>
      <c r="K51" s="22"/>
    </row>
    <row r="52" spans="1:11" ht="18" customHeight="1" thickBot="1">
      <c r="A52" s="51"/>
      <c r="B52" s="54" t="s">
        <v>28</v>
      </c>
      <c r="C52" s="15"/>
      <c r="D52" s="16"/>
      <c r="E52" s="16"/>
      <c r="F52" s="15"/>
      <c r="G52" s="17"/>
      <c r="H52" s="16"/>
      <c r="I52" s="22"/>
      <c r="J52" s="22"/>
      <c r="K52" s="22"/>
    </row>
    <row r="53" spans="1:11" ht="48.75" customHeight="1" thickBot="1">
      <c r="A53" s="9">
        <v>1</v>
      </c>
      <c r="B53" s="57" t="s">
        <v>117</v>
      </c>
      <c r="C53" s="58" t="s">
        <v>14</v>
      </c>
      <c r="D53" s="59">
        <v>100</v>
      </c>
      <c r="E53" s="10"/>
      <c r="F53" s="8"/>
      <c r="G53" s="11"/>
      <c r="H53" s="12"/>
      <c r="I53" s="11">
        <f>G53+H53*G53</f>
        <v>0</v>
      </c>
      <c r="J53" s="13">
        <f t="shared" si="0"/>
        <v>0</v>
      </c>
      <c r="K53" s="38">
        <f t="shared" si="1"/>
        <v>0</v>
      </c>
    </row>
    <row r="54" spans="1:11" ht="19.5" customHeight="1">
      <c r="A54" s="32"/>
      <c r="B54" s="30"/>
      <c r="C54" s="30"/>
      <c r="D54" s="30"/>
      <c r="E54" s="31"/>
      <c r="F54" s="30"/>
      <c r="G54" s="22"/>
      <c r="H54" s="30"/>
      <c r="I54" s="22"/>
      <c r="J54" s="22"/>
      <c r="K54" s="22"/>
    </row>
    <row r="55" spans="1:11" ht="18" customHeight="1" thickBot="1">
      <c r="A55" s="51"/>
      <c r="B55" s="54" t="s">
        <v>29</v>
      </c>
      <c r="C55" s="15"/>
      <c r="D55" s="16"/>
      <c r="E55" s="16"/>
      <c r="F55" s="15"/>
      <c r="G55" s="17"/>
      <c r="H55" s="16"/>
      <c r="I55" s="22"/>
      <c r="J55" s="22"/>
      <c r="K55" s="22"/>
    </row>
    <row r="56" spans="1:11" ht="39.4" customHeight="1" thickBot="1">
      <c r="A56" s="9">
        <v>1</v>
      </c>
      <c r="B56" s="57" t="s">
        <v>86</v>
      </c>
      <c r="C56" s="58" t="s">
        <v>14</v>
      </c>
      <c r="D56" s="59">
        <v>300</v>
      </c>
      <c r="E56" s="10"/>
      <c r="F56" s="8"/>
      <c r="G56" s="11"/>
      <c r="H56" s="12"/>
      <c r="I56" s="11">
        <f>G56+H56*G56</f>
        <v>0</v>
      </c>
      <c r="J56" s="13">
        <f t="shared" si="0"/>
        <v>0</v>
      </c>
      <c r="K56" s="38">
        <f t="shared" si="1"/>
        <v>0</v>
      </c>
    </row>
    <row r="57" spans="1:11" ht="30" customHeight="1">
      <c r="A57" s="32"/>
      <c r="B57" s="30"/>
      <c r="C57" s="30"/>
      <c r="D57" s="30"/>
      <c r="E57" s="31"/>
      <c r="F57" s="30"/>
      <c r="G57" s="22"/>
      <c r="H57" s="30"/>
      <c r="I57" s="22"/>
      <c r="J57" s="22"/>
      <c r="K57" s="22"/>
    </row>
    <row r="58" spans="1:11" ht="18" customHeight="1" thickBot="1">
      <c r="A58" s="51"/>
      <c r="B58" s="54" t="s">
        <v>30</v>
      </c>
      <c r="C58" s="15"/>
      <c r="D58" s="16"/>
      <c r="E58" s="16"/>
      <c r="F58" s="15"/>
      <c r="G58" s="17"/>
      <c r="H58" s="16"/>
      <c r="I58" s="22"/>
      <c r="J58" s="22"/>
      <c r="K58" s="22"/>
    </row>
    <row r="59" spans="1:11" ht="48" customHeight="1" thickBot="1">
      <c r="A59" s="9">
        <v>1</v>
      </c>
      <c r="B59" s="57" t="s">
        <v>137</v>
      </c>
      <c r="C59" s="58" t="s">
        <v>14</v>
      </c>
      <c r="D59" s="59">
        <v>100</v>
      </c>
      <c r="E59" s="10"/>
      <c r="F59" s="8"/>
      <c r="G59" s="11"/>
      <c r="H59" s="12"/>
      <c r="I59" s="11">
        <f>G59+H59*G59</f>
        <v>0</v>
      </c>
      <c r="J59" s="13">
        <f t="shared" si="0"/>
        <v>0</v>
      </c>
      <c r="K59" s="38">
        <f t="shared" si="1"/>
        <v>0</v>
      </c>
    </row>
    <row r="60" spans="1:11" ht="10.15" customHeight="1">
      <c r="A60" s="32"/>
      <c r="B60" s="30"/>
      <c r="C60" s="30"/>
      <c r="D60" s="30"/>
      <c r="E60" s="31"/>
      <c r="F60" s="30"/>
      <c r="G60" s="22"/>
      <c r="H60" s="30"/>
      <c r="I60" s="22"/>
      <c r="J60" s="22"/>
      <c r="K60" s="22"/>
    </row>
    <row r="61" spans="1:11" ht="18" customHeight="1">
      <c r="A61" s="51"/>
      <c r="B61" s="54" t="s">
        <v>31</v>
      </c>
      <c r="C61" s="15"/>
      <c r="D61" s="16"/>
      <c r="E61" s="16"/>
      <c r="F61" s="15"/>
      <c r="G61" s="17"/>
      <c r="H61" s="16"/>
      <c r="I61" s="22"/>
      <c r="J61" s="22"/>
      <c r="K61" s="22"/>
    </row>
    <row r="62" spans="1:11" ht="21.6" customHeight="1">
      <c r="A62" s="9">
        <v>1</v>
      </c>
      <c r="B62" s="57" t="s">
        <v>118</v>
      </c>
      <c r="C62" s="60" t="s">
        <v>14</v>
      </c>
      <c r="D62" s="60">
        <v>85</v>
      </c>
      <c r="E62" s="19"/>
      <c r="F62" s="18"/>
      <c r="G62" s="20"/>
      <c r="H62" s="12"/>
      <c r="I62" s="11">
        <f>G62+H62*G62</f>
        <v>0</v>
      </c>
      <c r="J62" s="11">
        <f t="shared" si="0"/>
        <v>0</v>
      </c>
      <c r="K62" s="11">
        <f t="shared" si="1"/>
        <v>0</v>
      </c>
    </row>
    <row r="63" spans="1:11" ht="10.15" customHeight="1">
      <c r="A63" s="32"/>
      <c r="B63" s="30"/>
      <c r="C63" s="30"/>
      <c r="D63" s="30"/>
      <c r="E63" s="31"/>
      <c r="F63" s="30"/>
      <c r="G63" s="22"/>
      <c r="H63" s="30"/>
      <c r="I63" s="22"/>
      <c r="J63" s="22"/>
      <c r="K63" s="22"/>
    </row>
    <row r="64" spans="1:11" ht="18" customHeight="1" thickBot="1">
      <c r="A64" s="51"/>
      <c r="B64" s="54" t="s">
        <v>33</v>
      </c>
      <c r="C64" s="15"/>
      <c r="D64" s="16"/>
      <c r="E64" s="16"/>
      <c r="F64" s="15"/>
      <c r="G64" s="17"/>
      <c r="H64" s="16"/>
      <c r="I64" s="22"/>
      <c r="J64" s="22"/>
      <c r="K64" s="22"/>
    </row>
    <row r="65" spans="1:11" ht="37.5" customHeight="1" thickBot="1">
      <c r="A65" s="9">
        <v>1</v>
      </c>
      <c r="B65" s="57" t="s">
        <v>119</v>
      </c>
      <c r="C65" s="58" t="s">
        <v>14</v>
      </c>
      <c r="D65" s="59">
        <v>15</v>
      </c>
      <c r="E65" s="10"/>
      <c r="F65" s="8"/>
      <c r="G65" s="11"/>
      <c r="H65" s="12"/>
      <c r="I65" s="11">
        <f>G65+H65*G65</f>
        <v>0</v>
      </c>
      <c r="J65" s="13">
        <f t="shared" si="0"/>
        <v>0</v>
      </c>
      <c r="K65" s="37">
        <f t="shared" si="1"/>
        <v>0</v>
      </c>
    </row>
    <row r="66" spans="1:11" ht="10.15" customHeight="1">
      <c r="A66" s="32"/>
      <c r="B66" s="30"/>
      <c r="C66" s="30"/>
      <c r="D66" s="30"/>
      <c r="E66" s="31"/>
      <c r="F66" s="30"/>
      <c r="G66" s="22"/>
      <c r="H66" s="30"/>
      <c r="I66" s="22"/>
      <c r="J66" s="22"/>
      <c r="K66" s="22"/>
    </row>
    <row r="67" spans="1:11" ht="18.75" customHeight="1">
      <c r="A67" s="32"/>
      <c r="B67" s="54" t="s">
        <v>34</v>
      </c>
      <c r="C67" s="30"/>
      <c r="D67" s="30"/>
      <c r="E67" s="31"/>
      <c r="F67" s="30"/>
      <c r="G67" s="22"/>
      <c r="H67" s="30"/>
      <c r="I67" s="22"/>
      <c r="J67" s="22"/>
      <c r="K67" s="22"/>
    </row>
    <row r="68" spans="1:11" ht="18" customHeight="1" thickBot="1">
      <c r="A68" s="51"/>
      <c r="B68" s="69" t="s">
        <v>60</v>
      </c>
      <c r="C68" s="15"/>
      <c r="D68" s="16"/>
      <c r="E68" s="16"/>
      <c r="F68" s="15"/>
      <c r="G68" s="17"/>
      <c r="H68" s="16"/>
      <c r="I68" s="22"/>
      <c r="J68" s="22"/>
      <c r="K68" s="22"/>
    </row>
    <row r="69" spans="1:11" ht="26.25" customHeight="1" thickBot="1">
      <c r="A69" s="9">
        <v>1</v>
      </c>
      <c r="B69" s="57" t="s">
        <v>60</v>
      </c>
      <c r="C69" s="58" t="s">
        <v>32</v>
      </c>
      <c r="D69" s="59">
        <v>1350</v>
      </c>
      <c r="E69" s="10"/>
      <c r="F69" s="8"/>
      <c r="G69" s="11"/>
      <c r="H69" s="12"/>
      <c r="I69" s="11">
        <f>G69+H69*G69</f>
        <v>0</v>
      </c>
      <c r="J69" s="13">
        <f t="shared" si="0"/>
        <v>0</v>
      </c>
      <c r="K69" s="39">
        <f t="shared" si="1"/>
        <v>0</v>
      </c>
    </row>
    <row r="70" spans="1:11" ht="26.25" customHeight="1" thickBot="1">
      <c r="A70" s="9">
        <v>2</v>
      </c>
      <c r="B70" s="57" t="s">
        <v>87</v>
      </c>
      <c r="C70" s="58" t="s">
        <v>88</v>
      </c>
      <c r="D70" s="59">
        <v>100</v>
      </c>
      <c r="E70" s="10"/>
      <c r="F70" s="8"/>
      <c r="G70" s="11"/>
      <c r="H70" s="12"/>
      <c r="I70" s="11">
        <f t="shared" ref="I70:I73" si="7">G70+H70*G70</f>
        <v>0</v>
      </c>
      <c r="J70" s="13">
        <f t="shared" ref="J70:J72" si="8">D70*G70</f>
        <v>0</v>
      </c>
      <c r="K70" s="39">
        <f t="shared" ref="K70:K72" si="9">D70*I70</f>
        <v>0</v>
      </c>
    </row>
    <row r="71" spans="1:11" ht="26.25" customHeight="1" thickBot="1">
      <c r="A71" s="9">
        <v>3</v>
      </c>
      <c r="B71" s="57" t="s">
        <v>89</v>
      </c>
      <c r="C71" s="58" t="s">
        <v>88</v>
      </c>
      <c r="D71" s="59">
        <v>100</v>
      </c>
      <c r="E71" s="10"/>
      <c r="F71" s="8"/>
      <c r="G71" s="11"/>
      <c r="H71" s="12"/>
      <c r="I71" s="11">
        <f t="shared" si="7"/>
        <v>0</v>
      </c>
      <c r="J71" s="13">
        <f t="shared" si="8"/>
        <v>0</v>
      </c>
      <c r="K71" s="39">
        <f t="shared" si="9"/>
        <v>0</v>
      </c>
    </row>
    <row r="72" spans="1:11" ht="26.25" customHeight="1" thickBot="1">
      <c r="A72" s="9">
        <v>4</v>
      </c>
      <c r="B72" s="57" t="s">
        <v>90</v>
      </c>
      <c r="C72" s="58" t="s">
        <v>32</v>
      </c>
      <c r="D72" s="59">
        <v>100</v>
      </c>
      <c r="E72" s="10"/>
      <c r="F72" s="8"/>
      <c r="G72" s="11"/>
      <c r="H72" s="12"/>
      <c r="I72" s="11">
        <f t="shared" si="7"/>
        <v>0</v>
      </c>
      <c r="J72" s="13">
        <f t="shared" si="8"/>
        <v>0</v>
      </c>
      <c r="K72" s="39">
        <f t="shared" si="9"/>
        <v>0</v>
      </c>
    </row>
    <row r="73" spans="1:11" ht="26.25" customHeight="1" thickBot="1">
      <c r="A73" s="9">
        <v>5</v>
      </c>
      <c r="B73" s="57" t="s">
        <v>91</v>
      </c>
      <c r="C73" s="58" t="s">
        <v>14</v>
      </c>
      <c r="D73" s="59">
        <v>3</v>
      </c>
      <c r="E73" s="10"/>
      <c r="F73" s="8"/>
      <c r="G73" s="11"/>
      <c r="H73" s="12"/>
      <c r="I73" s="11">
        <f t="shared" si="7"/>
        <v>0</v>
      </c>
      <c r="J73" s="13">
        <f t="shared" ref="J73" si="10">D73*G73</f>
        <v>0</v>
      </c>
      <c r="K73" s="39">
        <f t="shared" ref="K73" si="11">D73*I73</f>
        <v>0</v>
      </c>
    </row>
    <row r="74" spans="1:11" ht="10.15" customHeight="1">
      <c r="A74" s="71" t="s">
        <v>73</v>
      </c>
      <c r="B74" s="72"/>
      <c r="C74" s="72"/>
      <c r="D74" s="72"/>
      <c r="E74" s="72"/>
      <c r="F74" s="72"/>
      <c r="G74" s="72"/>
      <c r="H74" s="72"/>
      <c r="I74" s="73"/>
      <c r="J74" s="56">
        <f>SUM(J69:J73)</f>
        <v>0</v>
      </c>
      <c r="K74" s="55">
        <f>SUM(K69:K73)</f>
        <v>0</v>
      </c>
    </row>
    <row r="75" spans="1:11" ht="18" customHeight="1" thickBot="1">
      <c r="A75" s="51"/>
      <c r="B75" s="54" t="s">
        <v>35</v>
      </c>
      <c r="C75" s="15"/>
      <c r="D75" s="16"/>
      <c r="E75" s="16"/>
      <c r="F75" s="15"/>
      <c r="G75" s="17"/>
      <c r="H75" s="16"/>
      <c r="I75" s="22"/>
      <c r="J75" s="22"/>
      <c r="K75" s="22"/>
    </row>
    <row r="76" spans="1:11" ht="26.25" customHeight="1" thickBot="1">
      <c r="A76" s="9">
        <v>1</v>
      </c>
      <c r="B76" s="57" t="s">
        <v>120</v>
      </c>
      <c r="C76" s="58" t="s">
        <v>14</v>
      </c>
      <c r="D76" s="59">
        <v>30</v>
      </c>
      <c r="E76" s="10"/>
      <c r="F76" s="8"/>
      <c r="G76" s="11"/>
      <c r="H76" s="12"/>
      <c r="I76" s="11">
        <f>G76+H76*G76:G77</f>
        <v>0</v>
      </c>
      <c r="J76" s="13">
        <f t="shared" ref="J76:J116" si="12">D76*G76</f>
        <v>0</v>
      </c>
      <c r="K76" s="40">
        <f t="shared" ref="K76:K116" si="13">D76*I76</f>
        <v>0</v>
      </c>
    </row>
    <row r="77" spans="1:11" ht="10.15" customHeight="1">
      <c r="A77" s="32"/>
      <c r="B77" s="30"/>
      <c r="C77" s="30"/>
      <c r="D77" s="30"/>
      <c r="E77" s="31"/>
      <c r="F77" s="30"/>
      <c r="G77" s="22"/>
      <c r="H77" s="30"/>
      <c r="I77" s="22"/>
      <c r="J77" s="22"/>
      <c r="K77" s="22"/>
    </row>
    <row r="78" spans="1:11" ht="18" customHeight="1" thickBot="1">
      <c r="A78" s="51"/>
      <c r="B78" s="54" t="s">
        <v>36</v>
      </c>
      <c r="C78" s="15"/>
      <c r="D78" s="16"/>
      <c r="E78" s="16"/>
      <c r="F78" s="15"/>
      <c r="G78" s="17"/>
      <c r="H78" s="16"/>
      <c r="I78" s="22"/>
      <c r="J78" s="22"/>
      <c r="K78" s="22"/>
    </row>
    <row r="79" spans="1:11" ht="34.5" customHeight="1" thickBot="1">
      <c r="A79" s="9">
        <v>1</v>
      </c>
      <c r="B79" s="57" t="s">
        <v>121</v>
      </c>
      <c r="C79" s="58" t="s">
        <v>14</v>
      </c>
      <c r="D79" s="59">
        <v>20</v>
      </c>
      <c r="E79" s="10"/>
      <c r="F79" s="8"/>
      <c r="G79" s="11"/>
      <c r="H79" s="12"/>
      <c r="I79" s="11">
        <f>G79+H79*G79</f>
        <v>0</v>
      </c>
      <c r="J79" s="13">
        <f t="shared" si="12"/>
        <v>0</v>
      </c>
      <c r="K79" s="38">
        <f t="shared" si="13"/>
        <v>0</v>
      </c>
    </row>
    <row r="80" spans="1:11" ht="10.15" customHeight="1">
      <c r="A80" s="32"/>
      <c r="B80" s="30"/>
      <c r="C80" s="30"/>
      <c r="D80" s="30"/>
      <c r="E80" s="31"/>
      <c r="F80" s="30"/>
      <c r="G80" s="22"/>
      <c r="H80" s="30"/>
      <c r="I80" s="22"/>
      <c r="J80" s="22"/>
      <c r="K80" s="22"/>
    </row>
    <row r="81" spans="1:11" ht="18" customHeight="1" thickBot="1">
      <c r="A81" s="51"/>
      <c r="B81" s="54" t="s">
        <v>37</v>
      </c>
      <c r="C81" s="15"/>
      <c r="D81" s="16"/>
      <c r="E81" s="16"/>
      <c r="F81" s="15"/>
      <c r="G81" s="17"/>
      <c r="H81" s="16"/>
      <c r="I81" s="22"/>
      <c r="J81" s="22"/>
      <c r="K81" s="22"/>
    </row>
    <row r="82" spans="1:11" ht="37.5" customHeight="1" thickBot="1">
      <c r="A82" s="9">
        <v>1</v>
      </c>
      <c r="B82" s="57" t="s">
        <v>122</v>
      </c>
      <c r="C82" s="58" t="s">
        <v>14</v>
      </c>
      <c r="D82" s="59">
        <v>5</v>
      </c>
      <c r="E82" s="10"/>
      <c r="F82" s="8"/>
      <c r="G82" s="11"/>
      <c r="H82" s="12"/>
      <c r="I82" s="11">
        <f>G82+H82*G82</f>
        <v>0</v>
      </c>
      <c r="J82" s="13">
        <f t="shared" si="12"/>
        <v>0</v>
      </c>
      <c r="K82" s="38">
        <f t="shared" si="13"/>
        <v>0</v>
      </c>
    </row>
    <row r="83" spans="1:11" ht="10.15" customHeight="1">
      <c r="A83" s="32"/>
      <c r="B83" s="30"/>
      <c r="C83" s="30"/>
      <c r="D83" s="30"/>
      <c r="E83" s="31"/>
      <c r="F83" s="30"/>
      <c r="G83" s="22"/>
      <c r="H83" s="30"/>
      <c r="I83" s="22"/>
      <c r="J83" s="22"/>
      <c r="K83" s="22"/>
    </row>
    <row r="84" spans="1:11" ht="18" customHeight="1" thickBot="1">
      <c r="A84" s="51"/>
      <c r="B84" s="54" t="s">
        <v>38</v>
      </c>
      <c r="C84" s="15"/>
      <c r="D84" s="16"/>
      <c r="E84" s="16"/>
      <c r="F84" s="15"/>
      <c r="G84" s="17"/>
      <c r="H84" s="16"/>
      <c r="I84" s="22"/>
      <c r="J84" s="22"/>
      <c r="K84" s="22"/>
    </row>
    <row r="85" spans="1:11" ht="29.45" customHeight="1" thickBot="1">
      <c r="A85" s="9">
        <v>1</v>
      </c>
      <c r="B85" s="57" t="s">
        <v>92</v>
      </c>
      <c r="C85" s="58" t="s">
        <v>14</v>
      </c>
      <c r="D85" s="59">
        <v>10</v>
      </c>
      <c r="E85" s="10"/>
      <c r="F85" s="8"/>
      <c r="G85" s="11"/>
      <c r="H85" s="12"/>
      <c r="I85" s="11">
        <f>G85+H85*G85</f>
        <v>0</v>
      </c>
      <c r="J85" s="13">
        <f t="shared" si="12"/>
        <v>0</v>
      </c>
      <c r="K85" s="39">
        <f t="shared" si="13"/>
        <v>0</v>
      </c>
    </row>
    <row r="86" spans="1:11" ht="18" customHeight="1" thickBot="1">
      <c r="A86" s="51"/>
      <c r="B86" s="54" t="s">
        <v>39</v>
      </c>
      <c r="C86" s="15"/>
      <c r="D86" s="16"/>
      <c r="E86" s="16"/>
      <c r="F86" s="15"/>
      <c r="G86" s="17"/>
      <c r="H86" s="16"/>
      <c r="I86" s="22"/>
      <c r="J86" s="22"/>
      <c r="K86" s="22"/>
    </row>
    <row r="87" spans="1:11" ht="36.75" customHeight="1" thickBot="1">
      <c r="A87" s="9">
        <v>1</v>
      </c>
      <c r="B87" s="57" t="s">
        <v>133</v>
      </c>
      <c r="C87" s="58" t="s">
        <v>14</v>
      </c>
      <c r="D87" s="59">
        <v>20</v>
      </c>
      <c r="E87" s="10"/>
      <c r="F87" s="8"/>
      <c r="G87" s="11"/>
      <c r="H87" s="12"/>
      <c r="I87" s="11">
        <f>G87+H87*G87</f>
        <v>0</v>
      </c>
      <c r="J87" s="13">
        <f t="shared" si="12"/>
        <v>0</v>
      </c>
      <c r="K87" s="38">
        <f t="shared" si="13"/>
        <v>0</v>
      </c>
    </row>
    <row r="88" spans="1:11" ht="10.15" customHeight="1">
      <c r="A88" s="32"/>
      <c r="B88" s="30"/>
      <c r="C88" s="30"/>
      <c r="D88" s="30"/>
      <c r="E88" s="31"/>
      <c r="F88" s="30"/>
      <c r="G88" s="22"/>
      <c r="H88" s="30"/>
      <c r="I88" s="22"/>
      <c r="J88" s="22"/>
      <c r="K88" s="22"/>
    </row>
    <row r="89" spans="1:11" ht="18" customHeight="1" thickBot="1">
      <c r="A89" s="51"/>
      <c r="B89" s="54" t="s">
        <v>40</v>
      </c>
      <c r="C89" s="15"/>
      <c r="D89" s="16"/>
      <c r="E89" s="16"/>
      <c r="F89" s="15"/>
      <c r="G89" s="17"/>
      <c r="H89" s="16"/>
      <c r="I89" s="22"/>
      <c r="J89" s="22"/>
      <c r="K89" s="22"/>
    </row>
    <row r="90" spans="1:11" ht="26.25" customHeight="1" thickBot="1">
      <c r="A90" s="9">
        <v>1</v>
      </c>
      <c r="B90" s="57" t="s">
        <v>123</v>
      </c>
      <c r="C90" s="58" t="s">
        <v>14</v>
      </c>
      <c r="D90" s="59">
        <v>50</v>
      </c>
      <c r="E90" s="10"/>
      <c r="F90" s="8"/>
      <c r="G90" s="11"/>
      <c r="H90" s="12"/>
      <c r="I90" s="11">
        <f>G90+H90*G90</f>
        <v>0</v>
      </c>
      <c r="J90" s="13">
        <f t="shared" si="12"/>
        <v>0</v>
      </c>
      <c r="K90" s="39">
        <f t="shared" si="13"/>
        <v>0</v>
      </c>
    </row>
    <row r="91" spans="1:11" ht="10.15" customHeight="1">
      <c r="A91" s="32"/>
      <c r="B91" s="30"/>
      <c r="C91" s="30"/>
      <c r="D91" s="30"/>
      <c r="E91" s="31"/>
      <c r="F91" s="30"/>
      <c r="G91" s="22"/>
      <c r="H91" s="30"/>
      <c r="I91" s="22"/>
      <c r="J91" s="22"/>
      <c r="K91" s="22"/>
    </row>
    <row r="92" spans="1:11" ht="18" customHeight="1" thickBot="1">
      <c r="A92" s="51"/>
      <c r="B92" s="54" t="s">
        <v>41</v>
      </c>
      <c r="C92" s="15"/>
      <c r="D92" s="16"/>
      <c r="E92" s="16"/>
      <c r="F92" s="15"/>
      <c r="G92" s="17"/>
      <c r="H92" s="16"/>
      <c r="I92" s="22"/>
      <c r="J92" s="22"/>
      <c r="K92" s="22"/>
    </row>
    <row r="93" spans="1:11" ht="26.25" thickBot="1">
      <c r="A93" s="9">
        <v>1</v>
      </c>
      <c r="B93" s="57" t="s">
        <v>61</v>
      </c>
      <c r="C93" s="58" t="s">
        <v>14</v>
      </c>
      <c r="D93" s="59">
        <v>200</v>
      </c>
      <c r="E93" s="10"/>
      <c r="F93" s="8"/>
      <c r="G93" s="11"/>
      <c r="H93" s="12"/>
      <c r="I93" s="11">
        <f>G93+H93*G93</f>
        <v>0</v>
      </c>
      <c r="J93" s="13">
        <f t="shared" si="12"/>
        <v>0</v>
      </c>
      <c r="K93" s="39">
        <f t="shared" si="13"/>
        <v>0</v>
      </c>
    </row>
    <row r="94" spans="1:11">
      <c r="A94" s="32"/>
      <c r="B94" s="30"/>
      <c r="C94" s="30"/>
      <c r="D94" s="30"/>
      <c r="E94" s="31"/>
      <c r="F94" s="30"/>
      <c r="G94" s="22"/>
      <c r="H94" s="30"/>
      <c r="I94" s="22"/>
      <c r="J94" s="22"/>
      <c r="K94" s="22"/>
    </row>
    <row r="95" spans="1:11">
      <c r="A95" s="51"/>
      <c r="B95" s="54" t="s">
        <v>42</v>
      </c>
      <c r="C95" s="15"/>
      <c r="D95" s="16"/>
      <c r="E95" s="16"/>
      <c r="F95" s="15"/>
      <c r="G95" s="17"/>
      <c r="H95" s="16"/>
      <c r="I95" s="22"/>
      <c r="J95" s="22"/>
      <c r="K95" s="22"/>
    </row>
    <row r="96" spans="1:11" ht="25.5">
      <c r="A96" s="9">
        <v>1</v>
      </c>
      <c r="B96" s="61" t="s">
        <v>62</v>
      </c>
      <c r="C96" s="60" t="s">
        <v>14</v>
      </c>
      <c r="D96" s="60">
        <v>150</v>
      </c>
      <c r="E96" s="10"/>
      <c r="F96" s="8"/>
      <c r="G96" s="20"/>
      <c r="H96" s="12"/>
      <c r="I96" s="11">
        <f>G96+H96*G96</f>
        <v>0</v>
      </c>
      <c r="J96" s="11">
        <f t="shared" si="12"/>
        <v>0</v>
      </c>
      <c r="K96" s="11">
        <f t="shared" si="13"/>
        <v>0</v>
      </c>
    </row>
    <row r="97" spans="1:11" ht="16.899999999999999" customHeight="1">
      <c r="A97" s="52"/>
      <c r="B97" s="34"/>
      <c r="C97" s="34"/>
      <c r="D97" s="34"/>
      <c r="E97" s="36"/>
      <c r="F97" s="34"/>
      <c r="G97" s="35"/>
      <c r="H97" s="34"/>
      <c r="I97" s="22"/>
      <c r="J97" s="22"/>
      <c r="K97" s="22"/>
    </row>
    <row r="98" spans="1:11" ht="18" customHeight="1" thickBot="1">
      <c r="A98" s="51"/>
      <c r="B98" s="54" t="s">
        <v>43</v>
      </c>
      <c r="C98" s="15"/>
      <c r="D98" s="16"/>
      <c r="E98" s="16"/>
      <c r="F98" s="15"/>
      <c r="G98" s="17"/>
      <c r="H98" s="16"/>
      <c r="I98" s="22"/>
      <c r="J98" s="22"/>
      <c r="K98" s="22"/>
    </row>
    <row r="99" spans="1:11" ht="33.4" customHeight="1" thickBot="1">
      <c r="A99" s="9">
        <v>1</v>
      </c>
      <c r="B99" s="57" t="s">
        <v>134</v>
      </c>
      <c r="C99" s="58" t="s">
        <v>14</v>
      </c>
      <c r="D99" s="59">
        <v>50</v>
      </c>
      <c r="E99" s="10"/>
      <c r="F99" s="8"/>
      <c r="G99" s="11"/>
      <c r="H99" s="12"/>
      <c r="I99" s="11">
        <f>G99+H99*G99</f>
        <v>0</v>
      </c>
      <c r="J99" s="13">
        <f t="shared" si="12"/>
        <v>0</v>
      </c>
      <c r="K99" s="39">
        <f t="shared" si="13"/>
        <v>0</v>
      </c>
    </row>
    <row r="100" spans="1:11" ht="10.5" customHeight="1">
      <c r="A100" s="32"/>
      <c r="B100" s="30"/>
      <c r="C100" s="30"/>
      <c r="D100" s="30"/>
      <c r="E100" s="31"/>
      <c r="F100" s="30"/>
      <c r="G100" s="22"/>
      <c r="H100" s="30"/>
      <c r="I100" s="22"/>
      <c r="J100" s="22"/>
      <c r="K100" s="22"/>
    </row>
    <row r="101" spans="1:11" ht="19.7" customHeight="1">
      <c r="A101" s="51"/>
      <c r="B101" s="54" t="s">
        <v>44</v>
      </c>
      <c r="C101" s="15"/>
      <c r="D101" s="16"/>
      <c r="E101" s="16"/>
      <c r="F101" s="15"/>
      <c r="G101" s="17"/>
      <c r="H101" s="16"/>
      <c r="I101" s="22"/>
      <c r="J101" s="22"/>
      <c r="K101" s="22"/>
    </row>
    <row r="102" spans="1:11" ht="36.75" customHeight="1">
      <c r="A102" s="9">
        <v>1</v>
      </c>
      <c r="B102" s="57" t="s">
        <v>124</v>
      </c>
      <c r="C102" s="58" t="s">
        <v>14</v>
      </c>
      <c r="D102" s="59">
        <v>50</v>
      </c>
      <c r="E102" s="10"/>
      <c r="F102" s="8"/>
      <c r="G102" s="11"/>
      <c r="H102" s="12"/>
      <c r="I102" s="11">
        <f>G102+H102*G102</f>
        <v>0</v>
      </c>
      <c r="J102" s="11">
        <f t="shared" si="12"/>
        <v>0</v>
      </c>
      <c r="K102" s="11">
        <f t="shared" si="13"/>
        <v>0</v>
      </c>
    </row>
    <row r="103" spans="1:11" ht="18" customHeight="1">
      <c r="A103" s="32"/>
      <c r="B103" s="30"/>
      <c r="C103" s="30"/>
      <c r="D103" s="30"/>
      <c r="E103" s="31"/>
      <c r="F103" s="30"/>
      <c r="G103" s="22"/>
      <c r="H103" s="30"/>
      <c r="I103" s="22"/>
      <c r="J103" s="22"/>
      <c r="K103" s="22"/>
    </row>
    <row r="104" spans="1:11" ht="18" customHeight="1" thickBot="1">
      <c r="A104" s="51"/>
      <c r="B104" s="54" t="s">
        <v>45</v>
      </c>
      <c r="C104" s="15"/>
      <c r="D104" s="16"/>
      <c r="E104" s="16"/>
      <c r="F104" s="15"/>
      <c r="G104" s="17"/>
      <c r="H104" s="16"/>
      <c r="I104" s="22"/>
      <c r="J104" s="22"/>
      <c r="K104" s="22"/>
    </row>
    <row r="105" spans="1:11" ht="37.5" customHeight="1" thickBot="1">
      <c r="A105" s="9">
        <v>1</v>
      </c>
      <c r="B105" s="57" t="s">
        <v>125</v>
      </c>
      <c r="C105" s="58" t="s">
        <v>14</v>
      </c>
      <c r="D105" s="59">
        <v>5</v>
      </c>
      <c r="E105" s="10"/>
      <c r="F105" s="8"/>
      <c r="G105" s="11"/>
      <c r="H105" s="12"/>
      <c r="I105" s="11">
        <f>G105+H105*G105</f>
        <v>0</v>
      </c>
      <c r="J105" s="13">
        <f t="shared" si="12"/>
        <v>0</v>
      </c>
      <c r="K105" s="14">
        <f t="shared" si="13"/>
        <v>0</v>
      </c>
    </row>
    <row r="106" spans="1:11" ht="18.75" customHeight="1">
      <c r="A106" s="32"/>
      <c r="B106" s="30"/>
      <c r="C106" s="30"/>
      <c r="D106" s="30"/>
      <c r="E106" s="31"/>
      <c r="F106" s="30"/>
      <c r="G106" s="22"/>
      <c r="H106" s="30"/>
      <c r="I106" s="22"/>
      <c r="J106" s="22"/>
      <c r="K106" s="22"/>
    </row>
    <row r="107" spans="1:11" ht="18" customHeight="1" thickBot="1">
      <c r="A107" s="51"/>
      <c r="B107" s="54" t="s">
        <v>46</v>
      </c>
      <c r="C107" s="15"/>
      <c r="D107" s="16"/>
      <c r="E107" s="16"/>
      <c r="F107" s="15"/>
      <c r="G107" s="17"/>
      <c r="H107" s="16"/>
      <c r="I107" s="22"/>
      <c r="J107" s="22"/>
      <c r="K107" s="22"/>
    </row>
    <row r="108" spans="1:11" ht="48.75" customHeight="1" thickBot="1">
      <c r="A108" s="9">
        <v>1</v>
      </c>
      <c r="B108" s="57" t="s">
        <v>136</v>
      </c>
      <c r="C108" s="58" t="s">
        <v>14</v>
      </c>
      <c r="D108" s="59">
        <v>70</v>
      </c>
      <c r="E108" s="10"/>
      <c r="F108" s="8"/>
      <c r="G108" s="11"/>
      <c r="H108" s="12"/>
      <c r="I108" s="11">
        <f>G108+G108</f>
        <v>0</v>
      </c>
      <c r="J108" s="13">
        <f t="shared" si="12"/>
        <v>0</v>
      </c>
      <c r="K108" s="14">
        <f t="shared" si="13"/>
        <v>0</v>
      </c>
    </row>
    <row r="109" spans="1:11" ht="15.75" customHeight="1">
      <c r="A109" s="32"/>
      <c r="B109" s="30"/>
      <c r="C109" s="30"/>
      <c r="D109" s="30"/>
      <c r="E109" s="31"/>
      <c r="F109" s="30"/>
      <c r="G109" s="22"/>
      <c r="H109" s="30"/>
      <c r="I109" s="22"/>
      <c r="J109" s="22"/>
      <c r="K109" s="22"/>
    </row>
    <row r="110" spans="1:11" ht="18" customHeight="1" thickBot="1">
      <c r="A110" s="51"/>
      <c r="B110" s="54" t="s">
        <v>47</v>
      </c>
      <c r="C110" s="15"/>
      <c r="D110" s="16"/>
      <c r="E110" s="16"/>
      <c r="F110" s="15"/>
      <c r="G110" s="17"/>
      <c r="H110" s="16"/>
      <c r="I110" s="22"/>
      <c r="J110" s="22"/>
      <c r="K110" s="22"/>
    </row>
    <row r="111" spans="1:11" ht="34.700000000000003" customHeight="1" thickBot="1">
      <c r="A111" s="9">
        <v>1</v>
      </c>
      <c r="B111" s="57" t="s">
        <v>138</v>
      </c>
      <c r="C111" s="58" t="s">
        <v>14</v>
      </c>
      <c r="D111" s="59">
        <v>70</v>
      </c>
      <c r="E111" s="10"/>
      <c r="F111" s="8"/>
      <c r="G111" s="11"/>
      <c r="H111" s="12"/>
      <c r="I111" s="11">
        <f>G111+H111*G111</f>
        <v>0</v>
      </c>
      <c r="J111" s="13">
        <f t="shared" si="12"/>
        <v>0</v>
      </c>
      <c r="K111" s="14">
        <f t="shared" si="13"/>
        <v>0</v>
      </c>
    </row>
    <row r="112" spans="1:11" ht="23.25" customHeight="1">
      <c r="A112" s="32"/>
      <c r="B112" s="30"/>
      <c r="C112" s="30"/>
      <c r="D112" s="30"/>
      <c r="E112" s="31"/>
      <c r="F112" s="30"/>
      <c r="G112" s="22"/>
      <c r="H112" s="30"/>
      <c r="I112" s="22"/>
      <c r="J112" s="22"/>
      <c r="K112" s="22"/>
    </row>
    <row r="113" spans="1:11" ht="13.5" thickBot="1">
      <c r="A113" s="51"/>
      <c r="B113" s="54" t="s">
        <v>48</v>
      </c>
      <c r="C113" s="15"/>
      <c r="D113" s="16"/>
      <c r="E113" s="16"/>
      <c r="F113" s="15"/>
      <c r="G113" s="17"/>
      <c r="H113" s="16"/>
      <c r="I113" s="22"/>
      <c r="J113" s="22"/>
      <c r="K113" s="22"/>
    </row>
    <row r="114" spans="1:11" ht="38.65" customHeight="1" thickBot="1">
      <c r="A114" s="9">
        <v>1</v>
      </c>
      <c r="B114" s="61" t="s">
        <v>126</v>
      </c>
      <c r="C114" s="58" t="s">
        <v>32</v>
      </c>
      <c r="D114" s="59">
        <v>70</v>
      </c>
      <c r="E114" s="10"/>
      <c r="F114" s="8"/>
      <c r="G114" s="11"/>
      <c r="H114" s="12"/>
      <c r="I114" s="11">
        <f>G114+H114*G114</f>
        <v>0</v>
      </c>
      <c r="J114" s="13">
        <f t="shared" si="12"/>
        <v>0</v>
      </c>
      <c r="K114" s="14">
        <f t="shared" si="13"/>
        <v>0</v>
      </c>
    </row>
    <row r="115" spans="1:11" ht="28.5" customHeight="1" thickBot="1">
      <c r="A115" s="53"/>
      <c r="B115" s="54" t="s">
        <v>49</v>
      </c>
      <c r="C115" s="15"/>
      <c r="D115" s="16"/>
      <c r="E115" s="15"/>
      <c r="F115" s="15"/>
      <c r="G115" s="15"/>
      <c r="H115" s="16"/>
      <c r="I115" s="22"/>
      <c r="J115" s="22"/>
      <c r="K115" s="22"/>
    </row>
    <row r="116" spans="1:11" ht="39.75" customHeight="1" thickBot="1">
      <c r="A116" s="9">
        <v>1</v>
      </c>
      <c r="B116" s="57" t="s">
        <v>127</v>
      </c>
      <c r="C116" s="58" t="s">
        <v>32</v>
      </c>
      <c r="D116" s="59">
        <v>20</v>
      </c>
      <c r="E116" s="10"/>
      <c r="F116" s="8"/>
      <c r="G116" s="21"/>
      <c r="H116" s="12"/>
      <c r="I116" s="11">
        <f>G116+H116*G116</f>
        <v>0</v>
      </c>
      <c r="J116" s="13">
        <f t="shared" si="12"/>
        <v>0</v>
      </c>
      <c r="K116" s="14">
        <f t="shared" si="13"/>
        <v>0</v>
      </c>
    </row>
    <row r="117" spans="1:11" ht="28.5" customHeight="1" thickBot="1">
      <c r="A117" s="53"/>
      <c r="B117" s="54" t="s">
        <v>50</v>
      </c>
      <c r="C117" s="15"/>
      <c r="D117" s="16"/>
      <c r="E117" s="15"/>
      <c r="F117" s="15"/>
      <c r="G117" s="15"/>
      <c r="H117" s="16"/>
      <c r="I117" s="22"/>
      <c r="J117" s="22"/>
      <c r="K117" s="22"/>
    </row>
    <row r="118" spans="1:11" ht="39.75" customHeight="1" thickBot="1">
      <c r="A118" s="9">
        <v>1</v>
      </c>
      <c r="B118" s="57" t="s">
        <v>128</v>
      </c>
      <c r="C118" s="58" t="s">
        <v>32</v>
      </c>
      <c r="D118" s="59">
        <v>20</v>
      </c>
      <c r="E118" s="10"/>
      <c r="F118" s="8"/>
      <c r="G118" s="21"/>
      <c r="H118" s="12"/>
      <c r="I118" s="11">
        <f>G118+H118*G118</f>
        <v>0</v>
      </c>
      <c r="J118" s="13">
        <f t="shared" ref="J118" si="14">D118*G118</f>
        <v>0</v>
      </c>
      <c r="K118" s="14">
        <f t="shared" ref="K118" si="15">D118*I118</f>
        <v>0</v>
      </c>
    </row>
    <row r="119" spans="1:11" ht="28.5" customHeight="1" thickBot="1">
      <c r="A119" s="53"/>
      <c r="B119" s="54" t="s">
        <v>63</v>
      </c>
      <c r="C119" s="15"/>
      <c r="D119" s="16"/>
      <c r="E119" s="15"/>
      <c r="F119" s="15"/>
      <c r="G119" s="15"/>
      <c r="H119" s="16"/>
      <c r="I119" s="22"/>
      <c r="J119" s="22"/>
      <c r="K119" s="22"/>
    </row>
    <row r="120" spans="1:11" ht="39.75" customHeight="1" thickBot="1">
      <c r="A120" s="9">
        <v>1</v>
      </c>
      <c r="B120" s="57" t="s">
        <v>129</v>
      </c>
      <c r="C120" s="58" t="s">
        <v>32</v>
      </c>
      <c r="D120" s="59">
        <v>200</v>
      </c>
      <c r="E120" s="10"/>
      <c r="F120" s="8"/>
      <c r="G120" s="21"/>
      <c r="H120" s="12"/>
      <c r="I120" s="11">
        <f>G120+H120*G120</f>
        <v>0</v>
      </c>
      <c r="J120" s="13">
        <f t="shared" ref="J120" si="16">D120*G120</f>
        <v>0</v>
      </c>
      <c r="K120" s="14">
        <f t="shared" ref="K120" si="17">D120*I120</f>
        <v>0</v>
      </c>
    </row>
    <row r="121" spans="1:11" ht="28.5" customHeight="1" thickBot="1">
      <c r="A121" s="53"/>
      <c r="B121" s="54" t="s">
        <v>64</v>
      </c>
      <c r="C121" s="15"/>
      <c r="D121" s="16"/>
      <c r="E121" s="15"/>
      <c r="F121" s="15"/>
      <c r="G121" s="15"/>
      <c r="H121" s="16"/>
      <c r="I121" s="22"/>
      <c r="J121" s="22"/>
      <c r="K121" s="22"/>
    </row>
    <row r="122" spans="1:11" ht="39.75" customHeight="1" thickBot="1">
      <c r="A122" s="9">
        <v>1</v>
      </c>
      <c r="B122" s="57" t="s">
        <v>130</v>
      </c>
      <c r="C122" s="58" t="s">
        <v>32</v>
      </c>
      <c r="D122" s="59">
        <v>200</v>
      </c>
      <c r="E122" s="10"/>
      <c r="F122" s="8"/>
      <c r="G122" s="21"/>
      <c r="H122" s="12"/>
      <c r="I122" s="11">
        <f>G122+H122*G122</f>
        <v>0</v>
      </c>
      <c r="J122" s="13">
        <f t="shared" ref="J122" si="18">D122*G122</f>
        <v>0</v>
      </c>
      <c r="K122" s="14">
        <f t="shared" ref="K122" si="19">D122*I122</f>
        <v>0</v>
      </c>
    </row>
    <row r="123" spans="1:11" ht="28.5" customHeight="1" thickBot="1">
      <c r="A123" s="53"/>
      <c r="B123" s="54" t="s">
        <v>65</v>
      </c>
      <c r="C123" s="15"/>
      <c r="D123" s="16"/>
      <c r="E123" s="15"/>
      <c r="F123" s="15"/>
      <c r="G123" s="15"/>
      <c r="H123" s="16"/>
      <c r="I123" s="22"/>
      <c r="J123" s="22"/>
      <c r="K123" s="22"/>
    </row>
    <row r="124" spans="1:11" ht="39.75" customHeight="1" thickBot="1">
      <c r="A124" s="9">
        <v>1</v>
      </c>
      <c r="B124" s="57" t="s">
        <v>135</v>
      </c>
      <c r="C124" s="58" t="s">
        <v>14</v>
      </c>
      <c r="D124" s="59">
        <v>20</v>
      </c>
      <c r="E124" s="10"/>
      <c r="F124" s="8"/>
      <c r="G124" s="21"/>
      <c r="H124" s="12"/>
      <c r="I124" s="11">
        <f>G124+H124*G124</f>
        <v>0</v>
      </c>
      <c r="J124" s="13">
        <f t="shared" ref="J124" si="20">D124*G124</f>
        <v>0</v>
      </c>
      <c r="K124" s="14">
        <f t="shared" ref="K124" si="21">D124*I124</f>
        <v>0</v>
      </c>
    </row>
    <row r="125" spans="1:11" ht="28.5" customHeight="1" thickBot="1">
      <c r="A125" s="53"/>
      <c r="B125" s="54" t="s">
        <v>66</v>
      </c>
      <c r="C125" s="15"/>
      <c r="D125" s="16"/>
      <c r="E125" s="15"/>
      <c r="F125" s="15"/>
      <c r="G125" s="15"/>
      <c r="H125" s="16"/>
      <c r="I125" s="22"/>
      <c r="J125" s="22"/>
      <c r="K125" s="22"/>
    </row>
    <row r="126" spans="1:11" ht="39.75" customHeight="1" thickBot="1">
      <c r="A126" s="9">
        <v>1</v>
      </c>
      <c r="B126" s="57" t="s">
        <v>68</v>
      </c>
      <c r="C126" s="58" t="s">
        <v>32</v>
      </c>
      <c r="D126" s="59">
        <v>10</v>
      </c>
      <c r="E126" s="10"/>
      <c r="F126" s="8"/>
      <c r="G126" s="21"/>
      <c r="H126" s="12"/>
      <c r="I126" s="11">
        <f>G126+H126*G126</f>
        <v>0</v>
      </c>
      <c r="J126" s="13">
        <f t="shared" ref="J126" si="22">D126*G126</f>
        <v>0</v>
      </c>
      <c r="K126" s="14">
        <f t="shared" ref="K126" si="23">D126*I126</f>
        <v>0</v>
      </c>
    </row>
    <row r="127" spans="1:11" ht="28.5" customHeight="1" thickBot="1">
      <c r="A127" s="53"/>
      <c r="B127" s="54" t="s">
        <v>67</v>
      </c>
      <c r="C127" s="15"/>
      <c r="D127" s="16"/>
      <c r="E127" s="15"/>
      <c r="F127" s="15"/>
      <c r="G127" s="15"/>
      <c r="H127" s="16"/>
      <c r="I127" s="22"/>
      <c r="J127" s="22"/>
      <c r="K127" s="22"/>
    </row>
    <row r="128" spans="1:11" ht="39.75" customHeight="1" thickBot="1">
      <c r="A128" s="9">
        <v>1</v>
      </c>
      <c r="B128" s="57" t="s">
        <v>131</v>
      </c>
      <c r="C128" s="58" t="s">
        <v>32</v>
      </c>
      <c r="D128" s="59">
        <v>15</v>
      </c>
      <c r="E128" s="10"/>
      <c r="F128" s="8"/>
      <c r="G128" s="21"/>
      <c r="H128" s="12"/>
      <c r="I128" s="11">
        <f>G128+H128*G128</f>
        <v>0</v>
      </c>
      <c r="J128" s="13">
        <f t="shared" ref="J128" si="24">D128*G128</f>
        <v>0</v>
      </c>
      <c r="K128" s="14">
        <f t="shared" ref="K128" si="25">D128*I128</f>
        <v>0</v>
      </c>
    </row>
    <row r="129" spans="1:11" ht="28.5" customHeight="1" thickBot="1">
      <c r="A129" s="53"/>
      <c r="B129" s="54" t="s">
        <v>69</v>
      </c>
      <c r="C129" s="15"/>
      <c r="D129" s="16"/>
      <c r="E129" s="15"/>
      <c r="F129" s="15"/>
      <c r="G129" s="15"/>
      <c r="H129" s="16"/>
      <c r="I129" s="22"/>
      <c r="J129" s="22"/>
      <c r="K129" s="22"/>
    </row>
    <row r="130" spans="1:11" ht="39.75" customHeight="1" thickBot="1">
      <c r="A130" s="9">
        <v>1</v>
      </c>
      <c r="B130" s="57" t="s">
        <v>71</v>
      </c>
      <c r="C130" s="58" t="s">
        <v>32</v>
      </c>
      <c r="D130" s="59">
        <v>80</v>
      </c>
      <c r="E130" s="10"/>
      <c r="F130" s="8"/>
      <c r="G130" s="21"/>
      <c r="H130" s="12"/>
      <c r="I130" s="11">
        <f>G130+H130*G130</f>
        <v>0</v>
      </c>
      <c r="J130" s="13">
        <f t="shared" ref="J130" si="26">D130*G130</f>
        <v>0</v>
      </c>
      <c r="K130" s="14">
        <f t="shared" ref="K130" si="27">D130*I130</f>
        <v>0</v>
      </c>
    </row>
    <row r="131" spans="1:11" ht="28.5" customHeight="1" thickBot="1">
      <c r="A131" s="53"/>
      <c r="B131" s="54" t="s">
        <v>70</v>
      </c>
      <c r="C131" s="15"/>
      <c r="D131" s="16"/>
      <c r="E131" s="15"/>
      <c r="F131" s="15"/>
      <c r="G131" s="15"/>
      <c r="H131" s="16"/>
      <c r="I131" s="22"/>
      <c r="J131" s="22"/>
      <c r="K131" s="22"/>
    </row>
    <row r="132" spans="1:11" ht="39.75" customHeight="1" thickBot="1">
      <c r="A132" s="9">
        <v>1</v>
      </c>
      <c r="B132" s="57" t="s">
        <v>93</v>
      </c>
      <c r="C132" s="58" t="s">
        <v>14</v>
      </c>
      <c r="D132" s="59">
        <v>15</v>
      </c>
      <c r="E132" s="10"/>
      <c r="F132" s="8"/>
      <c r="G132" s="21"/>
      <c r="H132" s="12"/>
      <c r="I132" s="11">
        <f>G132+H132*G132</f>
        <v>0</v>
      </c>
      <c r="J132" s="13">
        <f t="shared" ref="J132" si="28">D132*G132</f>
        <v>0</v>
      </c>
      <c r="K132" s="14">
        <f t="shared" ref="K132" si="29">D132*I132</f>
        <v>0</v>
      </c>
    </row>
    <row r="133" spans="1:11" ht="28.5" customHeight="1" thickBot="1">
      <c r="A133" s="53"/>
      <c r="B133" s="54" t="s">
        <v>72</v>
      </c>
      <c r="C133" s="15"/>
      <c r="D133" s="16"/>
      <c r="E133" s="15"/>
      <c r="F133" s="15"/>
      <c r="G133" s="15"/>
      <c r="H133" s="16"/>
      <c r="I133" s="22"/>
      <c r="J133" s="22"/>
      <c r="K133" s="22"/>
    </row>
    <row r="134" spans="1:11" ht="39.75" customHeight="1" thickBot="1">
      <c r="A134" s="9">
        <v>1</v>
      </c>
      <c r="B134" s="57" t="s">
        <v>77</v>
      </c>
      <c r="C134" s="58" t="s">
        <v>14</v>
      </c>
      <c r="D134" s="59">
        <v>50</v>
      </c>
      <c r="E134" s="10"/>
      <c r="F134" s="8"/>
      <c r="G134" s="21"/>
      <c r="H134" s="12"/>
      <c r="I134" s="11">
        <f>G134+H134*G134</f>
        <v>0</v>
      </c>
      <c r="J134" s="13">
        <f t="shared" ref="J134" si="30">D134*G134</f>
        <v>0</v>
      </c>
      <c r="K134" s="14">
        <f t="shared" ref="K134" si="31">D134*I134</f>
        <v>0</v>
      </c>
    </row>
    <row r="135" spans="1:11" ht="28.5" customHeight="1" thickBot="1">
      <c r="A135" s="53"/>
      <c r="B135" s="54" t="s">
        <v>75</v>
      </c>
      <c r="C135" s="15"/>
      <c r="D135" s="16"/>
      <c r="E135" s="15"/>
      <c r="F135" s="15"/>
      <c r="G135" s="15"/>
      <c r="H135" s="16"/>
      <c r="I135" s="22"/>
      <c r="J135" s="22"/>
      <c r="K135" s="22"/>
    </row>
    <row r="136" spans="1:11" ht="39.75" customHeight="1" thickBot="1">
      <c r="A136" s="9">
        <v>1</v>
      </c>
      <c r="B136" s="57" t="s">
        <v>100</v>
      </c>
      <c r="C136" s="58" t="s">
        <v>14</v>
      </c>
      <c r="D136" s="59">
        <v>100</v>
      </c>
      <c r="E136" s="10"/>
      <c r="F136" s="8"/>
      <c r="G136" s="21"/>
      <c r="H136" s="12"/>
      <c r="I136" s="11">
        <f>G136+H136*G136</f>
        <v>0</v>
      </c>
      <c r="J136" s="13">
        <f t="shared" ref="J136" si="32">D136*G136</f>
        <v>0</v>
      </c>
      <c r="K136" s="14">
        <f t="shared" ref="K136" si="33">D136*I136</f>
        <v>0</v>
      </c>
    </row>
    <row r="137" spans="1:11" ht="28.5" customHeight="1" thickBot="1">
      <c r="A137" s="53"/>
      <c r="B137" s="54" t="s">
        <v>76</v>
      </c>
      <c r="C137" s="15"/>
      <c r="D137" s="16"/>
      <c r="E137" s="15"/>
      <c r="F137" s="15"/>
      <c r="G137" s="15"/>
      <c r="H137" s="16"/>
      <c r="I137" s="22"/>
      <c r="J137" s="22"/>
      <c r="K137" s="22"/>
    </row>
    <row r="138" spans="1:11" ht="39.75" customHeight="1" thickBot="1">
      <c r="A138" s="9">
        <v>1</v>
      </c>
      <c r="B138" s="57" t="s">
        <v>101</v>
      </c>
      <c r="C138" s="58" t="s">
        <v>14</v>
      </c>
      <c r="D138" s="59">
        <v>20</v>
      </c>
      <c r="E138" s="10"/>
      <c r="F138" s="8"/>
      <c r="G138" s="21"/>
      <c r="H138" s="12"/>
      <c r="I138" s="11">
        <f>G138+H138*G138</f>
        <v>0</v>
      </c>
      <c r="J138" s="13">
        <f t="shared" ref="J138" si="34">D138*G138</f>
        <v>0</v>
      </c>
      <c r="K138" s="14">
        <f t="shared" ref="K138" si="35">D138*I138</f>
        <v>0</v>
      </c>
    </row>
    <row r="139" spans="1:11" ht="28.5" customHeight="1" thickBot="1">
      <c r="A139" s="53"/>
      <c r="B139" s="54" t="s">
        <v>78</v>
      </c>
      <c r="C139" s="15"/>
      <c r="D139" s="16"/>
      <c r="E139" s="15"/>
      <c r="F139" s="15"/>
      <c r="G139" s="15"/>
      <c r="H139" s="16"/>
      <c r="I139" s="22"/>
      <c r="J139" s="22"/>
      <c r="K139" s="22"/>
    </row>
    <row r="140" spans="1:11" ht="51" customHeight="1" thickBot="1">
      <c r="A140" s="9">
        <v>1</v>
      </c>
      <c r="B140" s="57" t="s">
        <v>102</v>
      </c>
      <c r="C140" s="58" t="s">
        <v>14</v>
      </c>
      <c r="D140" s="59">
        <v>10</v>
      </c>
      <c r="E140" s="10"/>
      <c r="F140" s="8"/>
      <c r="G140" s="21"/>
      <c r="H140" s="12"/>
      <c r="I140" s="11">
        <f>G140+H140*G140</f>
        <v>0</v>
      </c>
      <c r="J140" s="13">
        <f t="shared" ref="J140" si="36">D140*G140</f>
        <v>0</v>
      </c>
      <c r="K140" s="14">
        <f t="shared" ref="K140" si="37">D140*I140</f>
        <v>0</v>
      </c>
    </row>
    <row r="141" spans="1:11" ht="28.5" customHeight="1" thickBot="1">
      <c r="A141" s="53"/>
      <c r="B141" s="54" t="s">
        <v>79</v>
      </c>
      <c r="C141" s="15"/>
      <c r="D141" s="16"/>
      <c r="E141" s="15"/>
      <c r="F141" s="15"/>
      <c r="G141" s="15"/>
      <c r="H141" s="16"/>
      <c r="I141" s="22"/>
      <c r="J141" s="22"/>
      <c r="K141" s="22"/>
    </row>
    <row r="142" spans="1:11" ht="47.25" customHeight="1" thickBot="1">
      <c r="A142" s="9">
        <v>1</v>
      </c>
      <c r="B142" s="57" t="s">
        <v>103</v>
      </c>
      <c r="C142" s="58" t="s">
        <v>14</v>
      </c>
      <c r="D142" s="59">
        <v>10</v>
      </c>
      <c r="E142" s="10"/>
      <c r="F142" s="8"/>
      <c r="G142" s="21"/>
      <c r="H142" s="12"/>
      <c r="I142" s="11">
        <f>G142+H142*G142</f>
        <v>0</v>
      </c>
      <c r="J142" s="13">
        <f t="shared" ref="J142" si="38">D142*G142</f>
        <v>0</v>
      </c>
      <c r="K142" s="14">
        <f t="shared" ref="K142" si="39">D142*I142</f>
        <v>0</v>
      </c>
    </row>
    <row r="143" spans="1:11" ht="28.5" customHeight="1" thickBot="1">
      <c r="A143" s="53"/>
      <c r="B143" s="54" t="s">
        <v>94</v>
      </c>
      <c r="C143" s="15"/>
      <c r="D143" s="16"/>
      <c r="E143" s="15"/>
      <c r="F143" s="15"/>
      <c r="G143" s="15"/>
      <c r="H143" s="16"/>
      <c r="I143" s="22"/>
      <c r="J143" s="22"/>
      <c r="K143" s="22"/>
    </row>
    <row r="144" spans="1:11" ht="50.25" customHeight="1" thickBot="1">
      <c r="A144" s="9">
        <v>1</v>
      </c>
      <c r="B144" s="57" t="s">
        <v>104</v>
      </c>
      <c r="C144" s="58" t="s">
        <v>14</v>
      </c>
      <c r="D144" s="59">
        <v>10</v>
      </c>
      <c r="E144" s="10"/>
      <c r="F144" s="8"/>
      <c r="G144" s="21"/>
      <c r="H144" s="12"/>
      <c r="I144" s="11">
        <f>G144+H144*G144</f>
        <v>0</v>
      </c>
      <c r="J144" s="13">
        <f t="shared" ref="J144" si="40">D144*G144</f>
        <v>0</v>
      </c>
      <c r="K144" s="14">
        <f t="shared" ref="K144" si="41">D144*I144</f>
        <v>0</v>
      </c>
    </row>
    <row r="145" spans="1:11" ht="28.5" customHeight="1" thickBot="1">
      <c r="A145" s="53"/>
      <c r="B145" s="54" t="s">
        <v>95</v>
      </c>
      <c r="C145" s="15"/>
      <c r="D145" s="16"/>
      <c r="E145" s="15"/>
      <c r="F145" s="15"/>
      <c r="G145" s="15"/>
      <c r="H145" s="16"/>
      <c r="I145" s="22"/>
      <c r="J145" s="22"/>
      <c r="K145" s="22"/>
    </row>
    <row r="146" spans="1:11" ht="57.75" customHeight="1" thickBot="1">
      <c r="A146" s="9">
        <v>1</v>
      </c>
      <c r="B146" s="57" t="s">
        <v>105</v>
      </c>
      <c r="C146" s="58" t="s">
        <v>14</v>
      </c>
      <c r="D146" s="59">
        <v>3</v>
      </c>
      <c r="E146" s="10"/>
      <c r="F146" s="8"/>
      <c r="G146" s="21"/>
      <c r="H146" s="12"/>
      <c r="I146" s="11">
        <f>G146+H146*G146</f>
        <v>0</v>
      </c>
      <c r="J146" s="13">
        <f t="shared" ref="J146" si="42">D146*G146</f>
        <v>0</v>
      </c>
      <c r="K146" s="14">
        <f t="shared" ref="K146" si="43">D146*I146</f>
        <v>0</v>
      </c>
    </row>
    <row r="147" spans="1:11" ht="28.5" customHeight="1" thickBot="1">
      <c r="A147" s="53"/>
      <c r="B147" s="54" t="s">
        <v>96</v>
      </c>
      <c r="C147" s="15"/>
      <c r="D147" s="16"/>
      <c r="E147" s="15"/>
      <c r="F147" s="15"/>
      <c r="G147" s="15"/>
      <c r="H147" s="16"/>
      <c r="I147" s="22"/>
      <c r="J147" s="22"/>
      <c r="K147" s="22"/>
    </row>
    <row r="148" spans="1:11" ht="39.75" customHeight="1" thickBot="1">
      <c r="A148" s="9">
        <v>1</v>
      </c>
      <c r="B148" s="57" t="s">
        <v>106</v>
      </c>
      <c r="C148" s="58" t="s">
        <v>14</v>
      </c>
      <c r="D148" s="59">
        <v>20</v>
      </c>
      <c r="E148" s="10"/>
      <c r="F148" s="8"/>
      <c r="G148" s="21"/>
      <c r="H148" s="12"/>
      <c r="I148" s="11">
        <f>G148+H148*G148</f>
        <v>0</v>
      </c>
      <c r="J148" s="13">
        <f t="shared" ref="J148" si="44">D148*G148</f>
        <v>0</v>
      </c>
      <c r="K148" s="14">
        <f t="shared" ref="K148" si="45">D148*I148</f>
        <v>0</v>
      </c>
    </row>
    <row r="149" spans="1:11" ht="28.5" customHeight="1" thickBot="1">
      <c r="A149" s="53"/>
      <c r="B149" s="54" t="s">
        <v>97</v>
      </c>
      <c r="C149" s="15"/>
      <c r="D149" s="16"/>
      <c r="E149" s="15"/>
      <c r="F149" s="15"/>
      <c r="G149" s="15"/>
      <c r="H149" s="16"/>
      <c r="I149" s="22"/>
      <c r="J149" s="22"/>
      <c r="K149" s="22"/>
    </row>
    <row r="150" spans="1:11" ht="39.75" customHeight="1" thickBot="1">
      <c r="A150" s="9">
        <v>1</v>
      </c>
      <c r="B150" s="57" t="s">
        <v>107</v>
      </c>
      <c r="C150" s="58" t="s">
        <v>14</v>
      </c>
      <c r="D150" s="59">
        <v>15</v>
      </c>
      <c r="E150" s="10"/>
      <c r="F150" s="8"/>
      <c r="G150" s="21"/>
      <c r="H150" s="12"/>
      <c r="I150" s="11">
        <f>G150+H150*G150</f>
        <v>0</v>
      </c>
      <c r="J150" s="13">
        <f t="shared" ref="J150" si="46">D150*G150</f>
        <v>0</v>
      </c>
      <c r="K150" s="14">
        <f t="shared" ref="K150" si="47">D150*I150</f>
        <v>0</v>
      </c>
    </row>
    <row r="151" spans="1:11" ht="28.5" customHeight="1" thickBot="1">
      <c r="A151" s="53"/>
      <c r="B151" s="54" t="s">
        <v>98</v>
      </c>
      <c r="C151" s="15"/>
      <c r="D151" s="16"/>
      <c r="E151" s="15"/>
      <c r="F151" s="15"/>
      <c r="G151" s="15"/>
      <c r="H151" s="16"/>
      <c r="I151" s="22"/>
      <c r="J151" s="22"/>
      <c r="K151" s="22"/>
    </row>
    <row r="152" spans="1:11" ht="39.75" customHeight="1" thickBot="1">
      <c r="A152" s="9">
        <v>1</v>
      </c>
      <c r="B152" s="57" t="s">
        <v>108</v>
      </c>
      <c r="C152" s="58" t="s">
        <v>14</v>
      </c>
      <c r="D152" s="59">
        <v>15</v>
      </c>
      <c r="E152" s="10"/>
      <c r="F152" s="8"/>
      <c r="G152" s="21"/>
      <c r="H152" s="12"/>
      <c r="I152" s="11">
        <f>G152+H152*G152</f>
        <v>0</v>
      </c>
      <c r="J152" s="13">
        <f t="shared" ref="J152" si="48">D152*G152</f>
        <v>0</v>
      </c>
      <c r="K152" s="14">
        <f t="shared" ref="K152" si="49">D152*I152</f>
        <v>0</v>
      </c>
    </row>
    <row r="153" spans="1:11" ht="28.5" customHeight="1" thickBot="1">
      <c r="A153" s="53"/>
      <c r="B153" s="54" t="s">
        <v>99</v>
      </c>
      <c r="C153" s="15"/>
      <c r="D153" s="16"/>
      <c r="E153" s="15"/>
      <c r="F153" s="15"/>
      <c r="G153" s="15"/>
      <c r="H153" s="16"/>
      <c r="I153" s="22"/>
      <c r="J153" s="22"/>
      <c r="K153" s="22"/>
    </row>
    <row r="154" spans="1:11" ht="39.75" customHeight="1" thickBot="1">
      <c r="A154" s="9">
        <v>1</v>
      </c>
      <c r="B154" s="57" t="s">
        <v>111</v>
      </c>
      <c r="C154" s="58" t="s">
        <v>14</v>
      </c>
      <c r="D154" s="59">
        <v>30</v>
      </c>
      <c r="E154" s="10"/>
      <c r="F154" s="8"/>
      <c r="G154" s="21"/>
      <c r="H154" s="12"/>
      <c r="I154" s="11">
        <f>G154+H154*G154</f>
        <v>0</v>
      </c>
      <c r="J154" s="13">
        <f t="shared" ref="J154" si="50">D154*G154</f>
        <v>0</v>
      </c>
      <c r="K154" s="14">
        <f t="shared" ref="K154" si="51">D154*I154</f>
        <v>0</v>
      </c>
    </row>
    <row r="155" spans="1:11" ht="28.5" customHeight="1" thickBot="1">
      <c r="A155" s="53"/>
      <c r="B155" s="54" t="s">
        <v>110</v>
      </c>
      <c r="C155" s="15"/>
      <c r="D155" s="16"/>
      <c r="E155" s="15"/>
      <c r="F155" s="15"/>
      <c r="G155" s="15"/>
      <c r="H155" s="16"/>
      <c r="I155" s="22"/>
      <c r="J155" s="22"/>
      <c r="K155" s="22"/>
    </row>
    <row r="156" spans="1:11" ht="39.75" customHeight="1" thickBot="1">
      <c r="A156" s="9">
        <v>1</v>
      </c>
      <c r="B156" s="57" t="s">
        <v>112</v>
      </c>
      <c r="C156" s="58" t="s">
        <v>32</v>
      </c>
      <c r="D156" s="59">
        <v>150</v>
      </c>
      <c r="E156" s="10"/>
      <c r="F156" s="8"/>
      <c r="G156" s="21"/>
      <c r="H156" s="12"/>
      <c r="I156" s="11">
        <f>G156+H156*G156</f>
        <v>0</v>
      </c>
      <c r="J156" s="13">
        <f t="shared" ref="J156" si="52">D156*G156</f>
        <v>0</v>
      </c>
      <c r="K156" s="14">
        <f t="shared" ref="K156" si="53">D156*I156</f>
        <v>0</v>
      </c>
    </row>
    <row r="157" spans="1:11" ht="39.75" customHeight="1">
      <c r="A157" s="32"/>
      <c r="B157" s="63"/>
      <c r="C157" s="64"/>
      <c r="D157" s="65"/>
      <c r="E157" s="66"/>
      <c r="F157" s="67"/>
      <c r="G157" s="68"/>
      <c r="H157" s="33"/>
      <c r="I157" s="22"/>
      <c r="J157" s="22"/>
      <c r="K157" s="22"/>
    </row>
    <row r="160" spans="1:11">
      <c r="K160" s="62"/>
    </row>
    <row r="161" spans="10:10">
      <c r="J161" s="62"/>
    </row>
  </sheetData>
  <mergeCells count="4">
    <mergeCell ref="A1:K1"/>
    <mergeCell ref="A45:I45"/>
    <mergeCell ref="A74:I74"/>
    <mergeCell ref="B41:K41"/>
  </mergeCells>
  <phoneticPr fontId="0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85" pageOrder="overThenDown" orientation="landscape" horizontalDpi="1200" verticalDpi="1200" r:id="rId1"/>
  <headerFooter scaleWithDoc="0">
    <oddHeader>&amp;LSprawa nr 60/2025&amp;RZałacznik nr 7 do SWZ</oddHeader>
    <oddFooter>&amp;L str. &amp;P z &amp;N&amp;RPieczęć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</vt:lpstr>
      <vt:lpstr>'Formularz cenowy'!Print_Area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2025-06-16T08:53:29Z</cp:lastPrinted>
  <dcterms:created xsi:type="dcterms:W3CDTF">1997-02-26T13:46:56Z</dcterms:created>
  <dcterms:modified xsi:type="dcterms:W3CDTF">2025-06-16T10:06:12Z</dcterms:modified>
</cp:coreProperties>
</file>