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 tabRatio="500"/>
  </bookViews>
  <sheets>
    <sheet name="Arkusz1" sheetId="1" r:id="rId1"/>
  </sheets>
  <definedNames>
    <definedName name="Print_Area" localSheetId="0">Arkusz1!$A$1:$L$43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" i="1"/>
  <c r="J10"/>
  <c r="J12"/>
  <c r="J15"/>
  <c r="J18"/>
  <c r="J21"/>
  <c r="J24"/>
  <c r="J26"/>
  <c r="K26"/>
  <c r="J28"/>
  <c r="J30"/>
  <c r="J33"/>
  <c r="J36"/>
  <c r="J39"/>
  <c r="J42"/>
  <c r="J6"/>
  <c r="I8"/>
  <c r="K8" s="1"/>
  <c r="I10"/>
  <c r="K10" s="1"/>
  <c r="I12"/>
  <c r="K12" s="1"/>
  <c r="I15"/>
  <c r="K15" s="1"/>
  <c r="I18"/>
  <c r="K18" s="1"/>
  <c r="I21"/>
  <c r="K21" s="1"/>
  <c r="I24"/>
  <c r="K24" s="1"/>
  <c r="I26"/>
  <c r="I28"/>
  <c r="K28" s="1"/>
  <c r="I30"/>
  <c r="K30" s="1"/>
  <c r="I33"/>
  <c r="K33" s="1"/>
  <c r="I36"/>
  <c r="K36" s="1"/>
  <c r="I39"/>
  <c r="K39" s="1"/>
  <c r="I42"/>
  <c r="K42" s="1"/>
  <c r="I6"/>
  <c r="K6" s="1"/>
  <c r="J43" l="1"/>
  <c r="K43"/>
</calcChain>
</file>

<file path=xl/sharedStrings.xml><?xml version="1.0" encoding="utf-8"?>
<sst xmlns="http://schemas.openxmlformats.org/spreadsheetml/2006/main" count="66" uniqueCount="53">
  <si>
    <t>L.p.</t>
  </si>
  <si>
    <t>Nazwa materiału</t>
  </si>
  <si>
    <t>J.M</t>
  </si>
  <si>
    <t>Ilość oferow.</t>
  </si>
  <si>
    <t>Nazwa handlowa/ Producent</t>
  </si>
  <si>
    <t>kod towaru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</si>
  <si>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</si>
  <si>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</si>
  <si>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</si>
  <si>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</si>
  <si>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</si>
  <si>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</si>
  <si>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</si>
  <si>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</si>
  <si>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</si>
  <si>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</si>
  <si>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</si>
  <si>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</si>
  <si>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ZADANIE 1</t>
  </si>
  <si>
    <t>kpl</t>
  </si>
  <si>
    <t>ZADANIE 2</t>
  </si>
  <si>
    <t>Zestaw wzierników laryngologicznych jednorazowych sterylny ( wziernik uszny 4mm, wziernik do nosa, szpatułka)</t>
  </si>
  <si>
    <t>ZADANIE 3</t>
  </si>
  <si>
    <t>Proteza do wszczepów wewnątrzusznych typ III BOS, IVA, IVB, VD</t>
  </si>
  <si>
    <t>szt.</t>
  </si>
  <si>
    <t>ZADANIE 4</t>
  </si>
  <si>
    <t>Przyrząd do drenażu jamy bębenkowej typ II 1,15</t>
  </si>
  <si>
    <t>ZADANIE 5</t>
  </si>
  <si>
    <t>ZADANIE 6</t>
  </si>
  <si>
    <t>Płytka złota do powieki 1,4g</t>
  </si>
  <si>
    <t>ZADANIE 7</t>
  </si>
  <si>
    <t>1.</t>
  </si>
  <si>
    <t>Rurka wewnątrztchawicza typu T 0,8mm,10mm 12 mm kauczuk silikonowy zaopatrzona w korek i kołnierz blokujacy</t>
  </si>
  <si>
    <t>ZADANIE 8</t>
  </si>
  <si>
    <r>
      <rPr>
        <sz val="11"/>
        <rFont val="Arial Narrow"/>
        <family val="2"/>
        <charset val="238"/>
      </rPr>
      <t xml:space="preserve">Drenik wentylacyjny do ucha typu T-1.14mm I.D.L-12mm wykonany z : </t>
    </r>
    <r>
      <rPr>
        <b/>
        <sz val="11"/>
        <rFont val="Arial Narrow"/>
        <family val="2"/>
        <charset val="238"/>
      </rPr>
      <t xml:space="preserve">elestomereu silikonowego lub </t>
    </r>
    <r>
      <rPr>
        <sz val="11"/>
        <rFont val="Arial Narrow"/>
        <family val="2"/>
        <charset val="238"/>
      </rPr>
      <t>TPE czy ze stali nierdzewnej albo z  tytanu.</t>
    </r>
  </si>
  <si>
    <t>ZADANIE 9</t>
  </si>
  <si>
    <t>Zestaw DCR prosty. Sondy ze stali nierdzewnej - długość 4,5 cm x średnica 0,90 m (1 3/4 x 20G).Rurki silikonowe - długość 40 cm x średnica 0,80 mm. a 3szt.</t>
  </si>
  <si>
    <t>op.</t>
  </si>
  <si>
    <t>ZADANIE 10</t>
  </si>
  <si>
    <r>
      <rPr>
        <sz val="11"/>
        <rFont val="Arial Narrow"/>
        <family val="2"/>
        <charset val="238"/>
      </rPr>
      <t>Proteza do rekonstrukcji ukladu przewodzacego ucha środkowego typu VE Ø</t>
    </r>
    <r>
      <rPr>
        <sz val="10"/>
        <rFont val="Arial Narrow"/>
        <family val="2"/>
        <charset val="238"/>
      </rPr>
      <t xml:space="preserve"> 0,8 mm</t>
    </r>
  </si>
  <si>
    <t>ZADANIE 11</t>
  </si>
  <si>
    <r>
      <rPr>
        <sz val="10"/>
        <color rgb="FF222222"/>
        <rFont val="Arial Narrow"/>
        <family val="2"/>
        <charset val="238"/>
      </rPr>
      <t xml:space="preserve">Marker /pisak chirurgiczny medyczny do skóry: </t>
    </r>
    <r>
      <rPr>
        <sz val="10"/>
        <color rgb="FF333333"/>
        <rFont val="Arial Narrow"/>
        <family val="2"/>
        <charset val="238"/>
      </rPr>
      <t xml:space="preserve">dwustronna końcówka: 0,5 mm i 1,0 mm, produkt szybkoschnący, </t>
    </r>
    <r>
      <rPr>
        <b/>
        <sz val="10"/>
        <color rgb="FF333333"/>
        <rFont val="Arial Narrow"/>
        <family val="2"/>
        <charset val="238"/>
      </rPr>
      <t>odporny na środki dezynfekcyjne, kolor fioletowy/niebieski/granat linijka w zestawie,</t>
    </r>
    <r>
      <rPr>
        <b/>
        <sz val="10"/>
        <color rgb="FF111111"/>
        <rFont val="Arial Narrow"/>
        <family val="2"/>
        <charset val="238"/>
      </rPr>
      <t xml:space="preserve"> </t>
    </r>
    <r>
      <rPr>
        <b/>
        <sz val="10"/>
        <color rgb="FF333333"/>
        <rFont val="Arial Narrow"/>
        <family val="2"/>
        <charset val="238"/>
      </rPr>
      <t>sterylny</t>
    </r>
  </si>
  <si>
    <t xml:space="preserve">  ZADANIE 12</t>
  </si>
  <si>
    <t>Procesor wzmocniony od 45 dB HL do 65 db GL jednomodułowy (bez zewnętrznych kabli)zarówno dla wzmocnienia 45 db jak i 65 db wykrzystujący standardowe dostępne baterie zasilające.Procesor posiada system redukcji sprzężeń akustycznych, 4 programy użytkowe, zabezpieczenia przed czynnikami zewnętrznymi.Występuje w 6 kolorach obudowy procesora..Komunikacja procesora dzwięku z akcesoriami bezprzewodowymi,możliwość sterowania procesorem za pomocą aplikacji na telefon. Bezprzewodowe dopasowanie procesora dzwięku możliwe poprzez interfejs. Wbudowane 2 mikrofony - funkcja kierunkowości. Sygnalizacja stanu pracy procesora za pomocą lampki LED.</t>
  </si>
  <si>
    <t>ZADANIE 13</t>
  </si>
  <si>
    <t>Procesor dzwięku jedno lub wielo modułowy z zakresem dopasowania do programów przewodnictwa kostnego 55 dB HL. Zaczepy oferowanych procesorów kompatybilne ze wspornikami  Cochlear typu BA200, BA210, BA300, BA400. Zaczepy oferowanych procesorów kompatybulne z magnesem zewnętrznym w przypadku systemu magnetycznego.  Procesor dzwięku - uniwersalny na ucho lewe i prawe wykorzystując standardowe ogólnie dostępne baterie zasilające lub akumulatory dołączone do zestawu z procesorem dzwięku.Możliwość pełnego programowania procesora poprzez bezprzewodowy interfejs bez użycia bezpośredniego podłączenia przez kabel.</t>
  </si>
  <si>
    <t>ZADANIE 14</t>
  </si>
  <si>
    <t>ZADANIE 15</t>
  </si>
  <si>
    <t>System aktywnego implantu słuchowego , przeznaczone do niedosłuchów typu przewodzoniowego lub mieszanego dla przewodnictwa kostnego mieszczącego się w zakresie do 45 dB HL dla częstotliwości od 500 HZ do 4kHZ oraz jednostronnej głuchocie SSD.Urządzenie składa się z dwóch części : wewnętrznej (implantu) oraz zewnętrznej  (procesora). Implant mocowany jest w dwóch miejscach w obrębie kości skroniowej przy pomocy śrub.Aktywny implant na przewodnictwo kostne, które wytwarza drgania w części wewnętrznej, umieszczony całkowicie podskórnie. Średnica aktywnego przetwornika drgającego nie powinna być mniejsza niż 12 mm, nie powinna przekraczać 19 mm i głębokości wiercenia 5 mm. Część 19 mm i głębokości  wiercenia 5 mm. Część wewnętrzna (implant) zakotwiczona i usytuowana w kości skroniowej. Brak elementów implantu przechodzących przez skórę. Implant bez wewnętrznych (umieszczonych w ciele) żrudeł zasilania. Możliwość zastosowania podstawek, które pozwolą na dopasowanie implantu do indywidualnej anatomii pacjenta.Zewnętrzny procesor wylorzystujący cyfrowe przetwarzanie dzwięków.Przesyłanie sygnału z części zewnętrznej (procesora) do części wewnętrznej (implantu) odbywa się na zasadzie przezskórnej transmisji radiowej.</t>
  </si>
  <si>
    <t>RAZEM</t>
  </si>
  <si>
    <t>Ostrza do mikronacięć typu Bivera No65, op a24szt</t>
  </si>
  <si>
    <t>System implantu ślimakowego Cochlear Nucleusz okołowrzecionową pamięcią kształtu, gdzie apikalna średnics aktywnej części elektrody jest nie większa niż 0,4 mm, a maksymalna aktywnej części elektrody jest nie większa niż 0,6 mm.Możliwość dostarczenia procesora dzwięku z wbudowanym aparatwm słuchowym do jednoczasowej stymulacji elektro-akustycznej. Liczba rzeczywistych kanałów stymulacji niezależnych żródeł stymulacji w implancie 20 elektrod.Możliwośc zmiany parametrów (proi słuchowe, mapy, głośność, czułość) ustawienie procesora za pomocą aplikacji . Maksymalna grubośc odbiornika - części wszczepionej nie większa niż 4,5 mm. Możliwość dostarczenia zewnętrznego mikrofonu bezposrednio komunikującego się z procesorem dzwięku w technologii 2,4 GHz bez dodatkowych urządzeń i kabli pośredniczących.Możliwość wykonania badania MRI do 3.0 Tesla, bez konieczności usuwania magnesu.</t>
  </si>
  <si>
    <t>System implantu zakotwiczonego w kości na przewodnictwo kostne z procesorem dźwięku / mowy.</t>
  </si>
</sst>
</file>

<file path=xl/styles.xml><?xml version="1.0" encoding="utf-8"?>
<styleSheet xmlns="http://schemas.openxmlformats.org/spreadsheetml/2006/main">
  <numFmts count="2">
    <numFmt numFmtId="164" formatCode="#,##0.00&quot; zł&quot;"/>
    <numFmt numFmtId="165" formatCode="#,##0.00&quot; zł&quot;;[Red]\-#,##0.00&quot; zł&quot;"/>
  </numFmts>
  <fonts count="18">
    <font>
      <sz val="11"/>
      <color theme="1"/>
      <name val="Calibri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0"/>
      <name val="Arial Narrow"/>
      <family val="2"/>
      <charset val="238"/>
    </font>
    <font>
      <sz val="10"/>
      <color rgb="FF222222"/>
      <name val="Arial Narrow"/>
      <family val="2"/>
      <charset val="238"/>
    </font>
    <font>
      <sz val="10"/>
      <color rgb="FF333333"/>
      <name val="Arial Narrow"/>
      <family val="2"/>
      <charset val="238"/>
    </font>
    <font>
      <b/>
      <sz val="10"/>
      <color rgb="FF333333"/>
      <name val="Arial Narrow"/>
      <family val="2"/>
      <charset val="238"/>
    </font>
    <font>
      <b/>
      <sz val="10"/>
      <color rgb="FF11111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9" fontId="15" fillId="0" borderId="0" applyBorder="0" applyProtection="0"/>
  </cellStyleXfs>
  <cellXfs count="70">
    <xf numFmtId="0" fontId="0" fillId="0" borderId="0" xfId="0"/>
    <xf numFmtId="1" fontId="5" fillId="0" borderId="2" xfId="1" applyNumberFormat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 applyProtection="1">
      <alignment horizontal="center" vertical="center" wrapText="1"/>
      <protection locked="0"/>
    </xf>
    <xf numFmtId="9" fontId="3" fillId="0" borderId="1" xfId="4" applyFont="1" applyBorder="1" applyAlignment="1" applyProtection="1">
      <alignment horizontal="center" vertical="center" wrapText="1"/>
      <protection locked="0"/>
    </xf>
    <xf numFmtId="4" fontId="3" fillId="0" borderId="1" xfId="1" applyNumberFormat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 applyProtection="1">
      <alignment horizontal="center" vertical="center" wrapText="1"/>
      <protection locked="0"/>
    </xf>
    <xf numFmtId="49" fontId="3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9" fontId="6" fillId="0" borderId="1" xfId="4" applyFont="1" applyBorder="1" applyAlignment="1" applyProtection="1">
      <alignment horizontal="center" vertical="center" wrapText="1"/>
    </xf>
    <xf numFmtId="1" fontId="6" fillId="0" borderId="1" xfId="1" applyNumberFormat="1" applyFont="1" applyBorder="1" applyAlignment="1">
      <alignment horizontal="center" vertical="center"/>
    </xf>
    <xf numFmtId="0" fontId="7" fillId="0" borderId="1" xfId="3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164" fontId="7" fillId="0" borderId="1" xfId="1" applyNumberFormat="1" applyFont="1" applyBorder="1" applyAlignment="1">
      <alignment vertical="center"/>
    </xf>
    <xf numFmtId="9" fontId="6" fillId="0" borderId="1" xfId="4" applyFont="1" applyBorder="1" applyAlignment="1" applyProtection="1">
      <alignment horizontal="center" vertical="center"/>
    </xf>
    <xf numFmtId="0" fontId="6" fillId="0" borderId="1" xfId="1" applyFont="1" applyBorder="1" applyAlignment="1">
      <alignment vertical="center"/>
    </xf>
    <xf numFmtId="164" fontId="6" fillId="0" borderId="1" xfId="2" applyNumberFormat="1" applyFont="1" applyBorder="1" applyAlignment="1" applyProtection="1">
      <alignment horizontal="right" vertical="center"/>
      <protection locked="0"/>
    </xf>
    <xf numFmtId="9" fontId="6" fillId="0" borderId="4" xfId="4" applyFont="1" applyBorder="1" applyAlignment="1" applyProtection="1">
      <alignment horizontal="center" vertical="center"/>
    </xf>
    <xf numFmtId="165" fontId="6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9" fontId="13" fillId="0" borderId="1" xfId="4" applyFont="1" applyBorder="1" applyAlignment="1" applyProtection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164" fontId="8" fillId="0" borderId="1" xfId="1" applyNumberFormat="1" applyFont="1" applyBorder="1" applyAlignment="1">
      <alignment horizontal="center" vertical="center"/>
    </xf>
    <xf numFmtId="9" fontId="8" fillId="0" borderId="1" xfId="4" applyFont="1" applyBorder="1" applyAlignment="1" applyProtection="1">
      <alignment horizontal="center" vertical="center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left" vertical="top" wrapText="1"/>
    </xf>
    <xf numFmtId="0" fontId="8" fillId="0" borderId="0" xfId="1" applyFont="1" applyAlignment="1">
      <alignment vertical="top" wrapText="1"/>
    </xf>
    <xf numFmtId="0" fontId="1" fillId="0" borderId="0" xfId="1"/>
    <xf numFmtId="164" fontId="14" fillId="0" borderId="0" xfId="1" applyNumberFormat="1" applyFont="1" applyAlignment="1">
      <alignment horizontal="center" vertical="center"/>
    </xf>
    <xf numFmtId="1" fontId="5" fillId="0" borderId="2" xfId="1" applyNumberFormat="1" applyFont="1" applyBorder="1" applyAlignment="1">
      <alignment vertical="center" wrapText="1"/>
    </xf>
    <xf numFmtId="1" fontId="5" fillId="0" borderId="3" xfId="1" applyNumberFormat="1" applyFont="1" applyBorder="1" applyAlignment="1">
      <alignment vertical="center"/>
    </xf>
    <xf numFmtId="1" fontId="5" fillId="0" borderId="2" xfId="1" applyNumberFormat="1" applyFont="1" applyBorder="1" applyAlignment="1">
      <alignment vertical="center"/>
    </xf>
    <xf numFmtId="1" fontId="5" fillId="0" borderId="0" xfId="1" applyNumberFormat="1" applyFont="1"/>
    <xf numFmtId="1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" fontId="5" fillId="0" borderId="3" xfId="1" applyNumberFormat="1" applyFont="1" applyBorder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164" fontId="8" fillId="2" borderId="1" xfId="1" applyNumberFormat="1" applyFont="1" applyFill="1" applyBorder="1" applyAlignment="1">
      <alignment horizontal="center" vertical="center" wrapText="1"/>
    </xf>
    <xf numFmtId="9" fontId="8" fillId="0" borderId="6" xfId="4" applyFont="1" applyBorder="1" applyAlignment="1" applyProtection="1">
      <alignment horizontal="center" vertical="center"/>
    </xf>
    <xf numFmtId="164" fontId="6" fillId="0" borderId="6" xfId="1" applyNumberFormat="1" applyFont="1" applyBorder="1" applyAlignment="1">
      <alignment horizontal="right" vertical="center" wrapText="1"/>
    </xf>
    <xf numFmtId="4" fontId="17" fillId="0" borderId="5" xfId="0" applyNumberFormat="1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1" fontId="5" fillId="0" borderId="3" xfId="1" applyNumberFormat="1" applyFont="1" applyBorder="1" applyAlignment="1">
      <alignment horizontal="center"/>
    </xf>
    <xf numFmtId="1" fontId="5" fillId="0" borderId="2" xfId="1" applyNumberFormat="1" applyFont="1" applyBorder="1" applyAlignment="1">
      <alignment horizontal="center" vertical="center" wrapText="1"/>
    </xf>
  </cellXfs>
  <cellStyles count="5">
    <cellStyle name="Normalny" xfId="0" builtinId="0"/>
    <cellStyle name="Normalny 2" xfId="1"/>
    <cellStyle name="Normalny 3" xfId="2"/>
    <cellStyle name="Normalny_Arkusz1" xfId="3"/>
    <cellStyle name="Procentowy 2" xf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222222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46"/>
  <sheetViews>
    <sheetView tabSelected="1" view="pageLayout" zoomScale="90" zoomScaleSheetLayoutView="90" zoomScalePageLayoutView="90" workbookViewId="0">
      <selection activeCell="B6" sqref="B6"/>
    </sheetView>
  </sheetViews>
  <sheetFormatPr defaultColWidth="8.7109375" defaultRowHeight="15" customHeight="1"/>
  <cols>
    <col min="1" max="1" width="4.5703125" customWidth="1"/>
    <col min="2" max="2" width="30.7109375" customWidth="1"/>
    <col min="3" max="3" width="5.85546875" customWidth="1"/>
    <col min="4" max="4" width="7.5703125" customWidth="1"/>
    <col min="5" max="5" width="18.28515625" customWidth="1"/>
    <col min="7" max="7" width="15.5703125" customWidth="1"/>
    <col min="8" max="8" width="6.5703125" customWidth="1"/>
    <col min="9" max="9" width="14.5703125" customWidth="1"/>
    <col min="10" max="10" width="24" customWidth="1"/>
    <col min="11" max="11" width="33.7109375" customWidth="1"/>
    <col min="12" max="12" width="22.140625" style="51" customWidth="1"/>
  </cols>
  <sheetData>
    <row r="2" spans="1:12" ht="27">
      <c r="A2" s="3" t="s">
        <v>0</v>
      </c>
      <c r="B2" s="4" t="s">
        <v>1</v>
      </c>
      <c r="C2" s="5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8" t="s">
        <v>7</v>
      </c>
      <c r="I2" s="9" t="s">
        <v>8</v>
      </c>
      <c r="J2" s="9" t="s">
        <v>9</v>
      </c>
      <c r="K2" s="9" t="s">
        <v>10</v>
      </c>
      <c r="L2" s="9" t="s">
        <v>11</v>
      </c>
    </row>
    <row r="3" spans="1:12">
      <c r="A3" s="3">
        <v>1</v>
      </c>
      <c r="B3" s="4">
        <v>2</v>
      </c>
      <c r="C3" s="10">
        <v>3</v>
      </c>
      <c r="D3" s="6">
        <v>4</v>
      </c>
      <c r="E3" s="6">
        <v>5</v>
      </c>
      <c r="F3" s="6">
        <v>6</v>
      </c>
      <c r="G3" s="11" t="s">
        <v>12</v>
      </c>
      <c r="H3" s="8" t="s">
        <v>13</v>
      </c>
      <c r="I3" s="12" t="s">
        <v>14</v>
      </c>
      <c r="J3" s="12" t="s">
        <v>15</v>
      </c>
      <c r="K3" s="12" t="s">
        <v>16</v>
      </c>
      <c r="L3" s="12" t="s">
        <v>17</v>
      </c>
    </row>
    <row r="4" spans="1:12" ht="14.25" customHeight="1">
      <c r="A4" s="69" t="s">
        <v>18</v>
      </c>
      <c r="B4" s="69"/>
      <c r="C4" s="40"/>
      <c r="D4" s="40"/>
      <c r="E4" s="40"/>
      <c r="F4" s="40"/>
      <c r="G4" s="40"/>
      <c r="H4" s="40"/>
      <c r="I4" s="40"/>
      <c r="J4" s="40"/>
      <c r="K4" s="40"/>
      <c r="L4" s="2"/>
    </row>
    <row r="5" spans="1:12" ht="15" hidden="1" customHeight="1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2"/>
    </row>
    <row r="6" spans="1:12" ht="55.5" customHeight="1">
      <c r="A6" s="13">
        <v>1</v>
      </c>
      <c r="B6" s="14" t="s">
        <v>52</v>
      </c>
      <c r="C6" s="15" t="s">
        <v>19</v>
      </c>
      <c r="D6" s="16">
        <v>12</v>
      </c>
      <c r="E6" s="15"/>
      <c r="F6" s="15"/>
      <c r="G6" s="17"/>
      <c r="H6" s="18">
        <v>0.08</v>
      </c>
      <c r="I6" s="17">
        <f>G6*1.08</f>
        <v>0</v>
      </c>
      <c r="J6" s="17">
        <f>D6*G6</f>
        <v>0</v>
      </c>
      <c r="K6" s="17">
        <f>D6*I6</f>
        <v>0</v>
      </c>
      <c r="L6" s="55"/>
    </row>
    <row r="7" spans="1:12" ht="18" customHeight="1">
      <c r="A7" s="67" t="s">
        <v>20</v>
      </c>
      <c r="B7" s="67"/>
      <c r="C7" s="41"/>
      <c r="D7" s="41"/>
      <c r="E7" s="41"/>
      <c r="F7" s="41"/>
      <c r="G7" s="41"/>
      <c r="H7" s="41"/>
      <c r="I7" s="17"/>
      <c r="J7" s="17"/>
      <c r="K7" s="17"/>
      <c r="L7" s="47"/>
    </row>
    <row r="8" spans="1:12" ht="70.5" customHeight="1">
      <c r="A8" s="13">
        <v>1</v>
      </c>
      <c r="B8" s="14" t="s">
        <v>21</v>
      </c>
      <c r="C8" s="15" t="s">
        <v>19</v>
      </c>
      <c r="D8" s="16">
        <v>6000</v>
      </c>
      <c r="E8" s="15"/>
      <c r="F8" s="15"/>
      <c r="G8" s="17"/>
      <c r="H8" s="18">
        <v>0.08</v>
      </c>
      <c r="I8" s="17">
        <f t="shared" ref="I8:I42" si="0">G8*1.08</f>
        <v>0</v>
      </c>
      <c r="J8" s="17">
        <f t="shared" ref="J8:J42" si="1">D8*G8</f>
        <v>0</v>
      </c>
      <c r="K8" s="17">
        <f t="shared" ref="K8:K42" si="2">D8*I8</f>
        <v>0</v>
      </c>
      <c r="L8" s="55"/>
    </row>
    <row r="9" spans="1:12" ht="16.5">
      <c r="A9" s="67" t="s">
        <v>22</v>
      </c>
      <c r="B9" s="67"/>
      <c r="C9" s="41"/>
      <c r="D9" s="41"/>
      <c r="E9" s="41"/>
      <c r="F9" s="41"/>
      <c r="G9" s="41"/>
      <c r="H9" s="41"/>
      <c r="I9" s="17"/>
      <c r="J9" s="17"/>
      <c r="K9" s="17"/>
      <c r="L9" s="47"/>
    </row>
    <row r="10" spans="1:12" ht="51.75" customHeight="1">
      <c r="A10" s="13">
        <v>1</v>
      </c>
      <c r="B10" s="14" t="s">
        <v>23</v>
      </c>
      <c r="C10" s="15" t="s">
        <v>24</v>
      </c>
      <c r="D10" s="16">
        <v>80</v>
      </c>
      <c r="E10" s="15"/>
      <c r="F10" s="15"/>
      <c r="G10" s="17"/>
      <c r="H10" s="18">
        <v>0.08</v>
      </c>
      <c r="I10" s="17">
        <f t="shared" si="0"/>
        <v>0</v>
      </c>
      <c r="J10" s="17">
        <f t="shared" si="1"/>
        <v>0</v>
      </c>
      <c r="K10" s="17">
        <f t="shared" si="2"/>
        <v>0</v>
      </c>
      <c r="L10" s="55"/>
    </row>
    <row r="11" spans="1:12" ht="15" customHeight="1">
      <c r="A11" s="67" t="s">
        <v>25</v>
      </c>
      <c r="B11" s="67"/>
      <c r="C11" s="42"/>
      <c r="D11" s="42"/>
      <c r="E11" s="42"/>
      <c r="F11" s="42"/>
      <c r="G11" s="42"/>
      <c r="H11" s="42"/>
      <c r="I11" s="17"/>
      <c r="J11" s="17"/>
      <c r="K11" s="17"/>
      <c r="L11" s="1"/>
    </row>
    <row r="12" spans="1:12" ht="39" customHeight="1">
      <c r="A12" s="19">
        <v>1</v>
      </c>
      <c r="B12" s="20" t="s">
        <v>26</v>
      </c>
      <c r="C12" s="13" t="s">
        <v>24</v>
      </c>
      <c r="D12" s="21">
        <v>30</v>
      </c>
      <c r="E12" s="13"/>
      <c r="F12" s="19"/>
      <c r="G12" s="22"/>
      <c r="H12" s="23">
        <v>0.08</v>
      </c>
      <c r="I12" s="17">
        <f t="shared" si="0"/>
        <v>0</v>
      </c>
      <c r="J12" s="17">
        <f t="shared" si="1"/>
        <v>0</v>
      </c>
      <c r="K12" s="17">
        <f t="shared" si="2"/>
        <v>0</v>
      </c>
      <c r="L12" s="55"/>
    </row>
    <row r="13" spans="1:12" ht="15" customHeight="1">
      <c r="A13" s="67" t="s">
        <v>27</v>
      </c>
      <c r="B13" s="67"/>
      <c r="C13" s="42"/>
      <c r="D13" s="42"/>
      <c r="E13" s="42"/>
      <c r="F13" s="42"/>
      <c r="G13" s="42"/>
      <c r="H13" s="42"/>
      <c r="I13" s="17"/>
      <c r="J13" s="17"/>
      <c r="K13" s="17"/>
      <c r="L13" s="1"/>
    </row>
    <row r="14" spans="1:12" ht="8.25" customHeight="1">
      <c r="A14" s="42"/>
      <c r="B14" s="42"/>
      <c r="C14" s="42"/>
      <c r="D14" s="42"/>
      <c r="E14" s="42"/>
      <c r="F14" s="42"/>
      <c r="G14" s="42"/>
      <c r="H14" s="42"/>
      <c r="I14" s="17"/>
      <c r="J14" s="17"/>
      <c r="K14" s="17"/>
      <c r="L14" s="1"/>
    </row>
    <row r="15" spans="1:12" ht="45" customHeight="1">
      <c r="A15" s="19">
        <v>1</v>
      </c>
      <c r="B15" s="20" t="s">
        <v>50</v>
      </c>
      <c r="C15" s="13" t="s">
        <v>24</v>
      </c>
      <c r="D15" s="21">
        <v>48</v>
      </c>
      <c r="E15" s="13"/>
      <c r="F15" s="19"/>
      <c r="G15" s="22"/>
      <c r="H15" s="23">
        <v>0.08</v>
      </c>
      <c r="I15" s="17">
        <f t="shared" si="0"/>
        <v>0</v>
      </c>
      <c r="J15" s="17">
        <f t="shared" si="1"/>
        <v>0</v>
      </c>
      <c r="K15" s="17">
        <f t="shared" si="2"/>
        <v>0</v>
      </c>
      <c r="L15" s="53"/>
    </row>
    <row r="16" spans="1:12" ht="15" customHeight="1">
      <c r="A16" s="67" t="s">
        <v>28</v>
      </c>
      <c r="B16" s="67"/>
      <c r="C16" s="42"/>
      <c r="D16" s="42"/>
      <c r="E16" s="42"/>
      <c r="F16" s="42"/>
      <c r="G16" s="42"/>
      <c r="H16" s="42"/>
      <c r="I16" s="17"/>
      <c r="J16" s="17"/>
      <c r="K16" s="17"/>
      <c r="L16" s="1"/>
    </row>
    <row r="17" spans="1:12" ht="4.5" customHeight="1">
      <c r="A17" s="42"/>
      <c r="B17" s="42"/>
      <c r="C17" s="42"/>
      <c r="D17" s="42"/>
      <c r="E17" s="42"/>
      <c r="F17" s="42"/>
      <c r="G17" s="42"/>
      <c r="H17" s="42"/>
      <c r="I17" s="17"/>
      <c r="J17" s="17"/>
      <c r="K17" s="17"/>
      <c r="L17" s="1"/>
    </row>
    <row r="18" spans="1:12" ht="31.5" customHeight="1">
      <c r="A18" s="19">
        <v>1</v>
      </c>
      <c r="B18" s="20" t="s">
        <v>29</v>
      </c>
      <c r="C18" s="13" t="s">
        <v>24</v>
      </c>
      <c r="D18" s="21">
        <v>4</v>
      </c>
      <c r="E18" s="13"/>
      <c r="F18" s="19"/>
      <c r="G18" s="22"/>
      <c r="H18" s="23">
        <v>0.08</v>
      </c>
      <c r="I18" s="17">
        <f t="shared" si="0"/>
        <v>0</v>
      </c>
      <c r="J18" s="17">
        <f t="shared" si="1"/>
        <v>0</v>
      </c>
      <c r="K18" s="17">
        <f t="shared" si="2"/>
        <v>0</v>
      </c>
      <c r="L18" s="53"/>
    </row>
    <row r="19" spans="1:12" ht="15" customHeight="1">
      <c r="A19" s="67" t="s">
        <v>30</v>
      </c>
      <c r="B19" s="67"/>
      <c r="C19" s="41"/>
      <c r="D19" s="41"/>
      <c r="E19" s="41"/>
      <c r="F19" s="41"/>
      <c r="G19" s="41"/>
      <c r="H19" s="41"/>
      <c r="I19" s="17"/>
      <c r="J19" s="17"/>
      <c r="K19" s="17"/>
      <c r="L19" s="47"/>
    </row>
    <row r="20" spans="1:12" ht="5.25" customHeight="1">
      <c r="A20" s="41"/>
      <c r="B20" s="41"/>
      <c r="C20" s="41"/>
      <c r="D20" s="41"/>
      <c r="E20" s="41"/>
      <c r="F20" s="41"/>
      <c r="G20" s="41"/>
      <c r="H20" s="41"/>
      <c r="I20" s="17"/>
      <c r="J20" s="17"/>
      <c r="K20" s="17"/>
      <c r="L20" s="47"/>
    </row>
    <row r="21" spans="1:12" ht="66" customHeight="1">
      <c r="A21" s="13" t="s">
        <v>31</v>
      </c>
      <c r="B21" s="14" t="s">
        <v>32</v>
      </c>
      <c r="C21" s="13" t="s">
        <v>24</v>
      </c>
      <c r="D21" s="21">
        <v>5</v>
      </c>
      <c r="E21" s="19"/>
      <c r="F21" s="13"/>
      <c r="G21" s="25"/>
      <c r="H21" s="26">
        <v>0.08</v>
      </c>
      <c r="I21" s="17">
        <f t="shared" si="0"/>
        <v>0</v>
      </c>
      <c r="J21" s="17">
        <f t="shared" si="1"/>
        <v>0</v>
      </c>
      <c r="K21" s="17">
        <f t="shared" si="2"/>
        <v>0</v>
      </c>
      <c r="L21" s="57"/>
    </row>
    <row r="22" spans="1:12" ht="15" customHeight="1">
      <c r="A22" s="68" t="s">
        <v>33</v>
      </c>
      <c r="B22" s="68"/>
      <c r="C22" s="43"/>
      <c r="D22" s="43"/>
      <c r="E22" s="43"/>
      <c r="F22" s="43"/>
      <c r="G22" s="43"/>
      <c r="H22" s="43"/>
      <c r="I22" s="17"/>
      <c r="J22" s="17"/>
      <c r="K22" s="17"/>
      <c r="L22" s="48"/>
    </row>
    <row r="23" spans="1:12" ht="6.75" customHeight="1">
      <c r="A23" s="43"/>
      <c r="B23" s="43"/>
      <c r="C23" s="43"/>
      <c r="D23" s="43"/>
      <c r="E23" s="43"/>
      <c r="F23" s="43"/>
      <c r="G23" s="43"/>
      <c r="H23" s="43"/>
      <c r="I23" s="17"/>
      <c r="J23" s="17"/>
      <c r="K23" s="17"/>
      <c r="L23" s="48"/>
    </row>
    <row r="24" spans="1:12" ht="78.75" customHeight="1">
      <c r="A24" s="13" t="s">
        <v>31</v>
      </c>
      <c r="B24" s="14" t="s">
        <v>34</v>
      </c>
      <c r="C24" s="13" t="s">
        <v>24</v>
      </c>
      <c r="D24" s="21">
        <v>20</v>
      </c>
      <c r="E24" s="19"/>
      <c r="F24" s="13"/>
      <c r="G24" s="25"/>
      <c r="H24" s="23">
        <v>0.08</v>
      </c>
      <c r="I24" s="17">
        <f t="shared" si="0"/>
        <v>0</v>
      </c>
      <c r="J24" s="17">
        <f t="shared" si="1"/>
        <v>0</v>
      </c>
      <c r="K24" s="17">
        <f>D24*I24</f>
        <v>0</v>
      </c>
      <c r="L24" s="54"/>
    </row>
    <row r="25" spans="1:12" ht="16.5">
      <c r="A25" s="67" t="s">
        <v>35</v>
      </c>
      <c r="B25" s="67"/>
      <c r="C25" s="44"/>
      <c r="D25" s="44"/>
      <c r="E25" s="44"/>
      <c r="F25" s="44"/>
      <c r="G25" s="44"/>
      <c r="H25" s="44"/>
      <c r="I25" s="17"/>
      <c r="J25" s="17"/>
      <c r="K25" s="17"/>
      <c r="L25" s="48"/>
    </row>
    <row r="26" spans="1:12" ht="91.5" customHeight="1">
      <c r="A26" s="13">
        <v>1</v>
      </c>
      <c r="B26" s="14" t="s">
        <v>36</v>
      </c>
      <c r="C26" s="13" t="s">
        <v>37</v>
      </c>
      <c r="D26" s="16">
        <v>4</v>
      </c>
      <c r="E26" s="13"/>
      <c r="F26" s="24"/>
      <c r="G26" s="27"/>
      <c r="H26" s="23">
        <v>0.08</v>
      </c>
      <c r="I26" s="17">
        <f t="shared" si="0"/>
        <v>0</v>
      </c>
      <c r="J26" s="17">
        <f t="shared" si="1"/>
        <v>0</v>
      </c>
      <c r="K26" s="17">
        <f t="shared" si="2"/>
        <v>0</v>
      </c>
      <c r="L26" s="53"/>
    </row>
    <row r="27" spans="1:12" ht="16.5">
      <c r="A27" s="64" t="s">
        <v>38</v>
      </c>
      <c r="B27" s="64"/>
      <c r="C27" s="45"/>
      <c r="D27" s="45"/>
      <c r="E27" s="45"/>
      <c r="F27" s="45"/>
      <c r="G27" s="45"/>
      <c r="H27" s="45"/>
      <c r="I27" s="17"/>
      <c r="J27" s="17"/>
      <c r="K27" s="17"/>
      <c r="L27" s="49"/>
    </row>
    <row r="28" spans="1:12" ht="63" customHeight="1">
      <c r="A28" s="13">
        <v>1</v>
      </c>
      <c r="B28" s="14" t="s">
        <v>39</v>
      </c>
      <c r="C28" s="13" t="s">
        <v>24</v>
      </c>
      <c r="D28" s="21">
        <v>20</v>
      </c>
      <c r="E28" s="19"/>
      <c r="F28" s="13"/>
      <c r="G28" s="25"/>
      <c r="H28" s="23">
        <v>0.08</v>
      </c>
      <c r="I28" s="17">
        <f t="shared" si="0"/>
        <v>0</v>
      </c>
      <c r="J28" s="17">
        <f t="shared" si="1"/>
        <v>0</v>
      </c>
      <c r="K28" s="17">
        <f t="shared" si="2"/>
        <v>0</v>
      </c>
      <c r="L28" s="54"/>
    </row>
    <row r="29" spans="1:12" ht="16.5">
      <c r="A29" s="64" t="s">
        <v>40</v>
      </c>
      <c r="B29" s="64"/>
      <c r="C29" s="45"/>
      <c r="D29" s="45"/>
      <c r="E29" s="45"/>
      <c r="F29" s="45"/>
      <c r="G29" s="45"/>
      <c r="H29" s="45"/>
      <c r="I29" s="17"/>
      <c r="J29" s="17"/>
      <c r="K29" s="17"/>
      <c r="L29" s="49"/>
    </row>
    <row r="30" spans="1:12" ht="89.25" customHeight="1">
      <c r="A30" s="28">
        <v>1</v>
      </c>
      <c r="B30" s="29" t="s">
        <v>41</v>
      </c>
      <c r="C30" s="30" t="s">
        <v>24</v>
      </c>
      <c r="D30" s="30">
        <v>350</v>
      </c>
      <c r="E30" s="30"/>
      <c r="F30" s="30"/>
      <c r="G30" s="25"/>
      <c r="H30" s="31">
        <v>0.08</v>
      </c>
      <c r="I30" s="17">
        <f t="shared" si="0"/>
        <v>0</v>
      </c>
      <c r="J30" s="17">
        <f t="shared" si="1"/>
        <v>0</v>
      </c>
      <c r="K30" s="17">
        <f t="shared" si="2"/>
        <v>0</v>
      </c>
      <c r="L30" s="58"/>
    </row>
    <row r="31" spans="1:12" ht="15" customHeight="1">
      <c r="A31" s="65" t="s">
        <v>42</v>
      </c>
      <c r="B31" s="65"/>
      <c r="C31" s="45"/>
      <c r="D31" s="45"/>
      <c r="E31" s="45"/>
      <c r="F31" s="45"/>
      <c r="G31" s="45"/>
      <c r="H31" s="45"/>
      <c r="I31" s="17"/>
      <c r="J31" s="17"/>
      <c r="K31" s="17"/>
      <c r="L31" s="49"/>
    </row>
    <row r="32" spans="1:12" ht="5.25" customHeight="1">
      <c r="A32" s="45"/>
      <c r="B32" s="45"/>
      <c r="C32" s="45"/>
      <c r="D32" s="45"/>
      <c r="E32" s="45"/>
      <c r="F32" s="45"/>
      <c r="G32" s="45"/>
      <c r="H32" s="45"/>
      <c r="I32" s="17"/>
      <c r="J32" s="17"/>
      <c r="K32" s="17"/>
      <c r="L32" s="49"/>
    </row>
    <row r="33" spans="1:12" ht="230.25" customHeight="1">
      <c r="A33" s="28">
        <v>1</v>
      </c>
      <c r="B33" s="32" t="s">
        <v>43</v>
      </c>
      <c r="C33" s="28" t="s">
        <v>19</v>
      </c>
      <c r="D33" s="28">
        <v>10</v>
      </c>
      <c r="E33" s="28"/>
      <c r="F33" s="28"/>
      <c r="G33" s="33"/>
      <c r="H33" s="34">
        <v>0.08</v>
      </c>
      <c r="I33" s="17">
        <f t="shared" si="0"/>
        <v>0</v>
      </c>
      <c r="J33" s="17">
        <f t="shared" si="1"/>
        <v>0</v>
      </c>
      <c r="K33" s="17">
        <f t="shared" si="2"/>
        <v>0</v>
      </c>
      <c r="L33" s="56"/>
    </row>
    <row r="34" spans="1:12" ht="16.5">
      <c r="A34" s="66" t="s">
        <v>44</v>
      </c>
      <c r="B34" s="66"/>
      <c r="C34" s="46"/>
      <c r="D34" s="46"/>
      <c r="E34" s="46"/>
      <c r="F34" s="46"/>
      <c r="G34" s="46"/>
      <c r="H34" s="46"/>
      <c r="I34" s="17"/>
      <c r="J34" s="17"/>
      <c r="K34" s="17"/>
      <c r="L34" s="50"/>
    </row>
    <row r="35" spans="1:12" ht="7.5" customHeight="1">
      <c r="A35" s="46"/>
      <c r="B35" s="46"/>
      <c r="C35" s="46"/>
      <c r="D35" s="46"/>
      <c r="E35" s="46"/>
      <c r="F35" s="46"/>
      <c r="G35" s="46"/>
      <c r="H35" s="46"/>
      <c r="I35" s="17"/>
      <c r="J35" s="17"/>
      <c r="K35" s="17"/>
      <c r="L35" s="50"/>
    </row>
    <row r="36" spans="1:12" ht="225" customHeight="1">
      <c r="A36" s="28">
        <v>1</v>
      </c>
      <c r="B36" s="32" t="s">
        <v>45</v>
      </c>
      <c r="C36" s="28" t="s">
        <v>19</v>
      </c>
      <c r="D36" s="28">
        <v>10</v>
      </c>
      <c r="E36" s="28"/>
      <c r="F36" s="28"/>
      <c r="G36" s="33"/>
      <c r="H36" s="34">
        <v>0.08</v>
      </c>
      <c r="I36" s="17">
        <f t="shared" si="0"/>
        <v>0</v>
      </c>
      <c r="J36" s="17">
        <f t="shared" si="1"/>
        <v>0</v>
      </c>
      <c r="K36" s="17">
        <f t="shared" si="2"/>
        <v>0</v>
      </c>
      <c r="L36" s="56"/>
    </row>
    <row r="37" spans="1:12" ht="16.5">
      <c r="A37" s="66" t="s">
        <v>46</v>
      </c>
      <c r="B37" s="66"/>
      <c r="C37" s="46"/>
      <c r="D37" s="46"/>
      <c r="E37" s="46"/>
      <c r="F37" s="46"/>
      <c r="G37" s="46"/>
      <c r="H37" s="46"/>
      <c r="I37" s="17"/>
      <c r="J37" s="17"/>
      <c r="K37" s="17"/>
      <c r="L37" s="50"/>
    </row>
    <row r="38" spans="1:12" ht="6.75" customHeight="1">
      <c r="A38" s="46"/>
      <c r="B38" s="46"/>
      <c r="C38" s="46"/>
      <c r="D38" s="46"/>
      <c r="E38" s="46"/>
      <c r="F38" s="46"/>
      <c r="G38" s="46"/>
      <c r="H38" s="46"/>
      <c r="I38" s="17"/>
      <c r="J38" s="17"/>
      <c r="K38" s="17"/>
      <c r="L38" s="50"/>
    </row>
    <row r="39" spans="1:12" ht="311.25" customHeight="1">
      <c r="A39" s="28">
        <v>1</v>
      </c>
      <c r="B39" s="35" t="s">
        <v>51</v>
      </c>
      <c r="C39" s="28" t="s">
        <v>19</v>
      </c>
      <c r="D39" s="28">
        <v>4</v>
      </c>
      <c r="E39" s="28"/>
      <c r="F39" s="28"/>
      <c r="G39" s="33"/>
      <c r="H39" s="34">
        <v>0.08</v>
      </c>
      <c r="I39" s="17">
        <f t="shared" si="0"/>
        <v>0</v>
      </c>
      <c r="J39" s="17">
        <f t="shared" si="1"/>
        <v>0</v>
      </c>
      <c r="K39" s="17">
        <f t="shared" si="2"/>
        <v>0</v>
      </c>
      <c r="L39" s="56"/>
    </row>
    <row r="40" spans="1:12" ht="16.5">
      <c r="A40" s="66" t="s">
        <v>47</v>
      </c>
      <c r="B40" s="66"/>
      <c r="C40" s="46"/>
      <c r="D40" s="46"/>
      <c r="E40" s="46"/>
      <c r="F40" s="46"/>
      <c r="G40" s="46"/>
      <c r="H40" s="46"/>
      <c r="I40" s="17"/>
      <c r="J40" s="17"/>
      <c r="K40" s="17"/>
      <c r="L40" s="50"/>
    </row>
    <row r="41" spans="1:12" ht="3" customHeight="1">
      <c r="A41" s="46"/>
      <c r="B41" s="46"/>
      <c r="C41" s="46"/>
      <c r="D41" s="46"/>
      <c r="E41" s="46"/>
      <c r="F41" s="46"/>
      <c r="G41" s="46"/>
      <c r="H41" s="46"/>
      <c r="I41" s="17"/>
      <c r="J41" s="17"/>
      <c r="K41" s="17"/>
      <c r="L41" s="50"/>
    </row>
    <row r="42" spans="1:12" ht="409.5" customHeight="1" thickBot="1">
      <c r="A42" s="28">
        <v>1</v>
      </c>
      <c r="B42" s="36" t="s">
        <v>48</v>
      </c>
      <c r="C42" s="28" t="s">
        <v>19</v>
      </c>
      <c r="D42" s="28">
        <v>12</v>
      </c>
      <c r="E42" s="28"/>
      <c r="F42" s="28"/>
      <c r="G42" s="33"/>
      <c r="H42" s="59">
        <v>0.08</v>
      </c>
      <c r="I42" s="60">
        <f t="shared" si="0"/>
        <v>0</v>
      </c>
      <c r="J42" s="60">
        <f t="shared" si="1"/>
        <v>0</v>
      </c>
      <c r="K42" s="60">
        <f t="shared" si="2"/>
        <v>0</v>
      </c>
      <c r="L42" s="56"/>
    </row>
    <row r="43" spans="1:12" ht="32.25" customHeight="1" thickBot="1">
      <c r="B43" s="37"/>
      <c r="H43" s="62" t="s">
        <v>49</v>
      </c>
      <c r="I43" s="63"/>
      <c r="J43" s="61">
        <f>SUM(J6+J8+J10+J12+J15+J18+J21+J24+J26+J28+J30+J33+J36+J39+J42)</f>
        <v>0</v>
      </c>
      <c r="K43" s="61">
        <f>SUM(K6+K8+K10+K12+K15+K18+K21+K24+K26+K28+K30+K33+K36+K39+K42)</f>
        <v>0</v>
      </c>
    </row>
    <row r="44" spans="1:12" ht="15" customHeight="1">
      <c r="A44" s="38"/>
      <c r="B44" s="37"/>
      <c r="C44" s="38"/>
      <c r="D44" s="38"/>
      <c r="E44" s="38"/>
      <c r="F44" s="38"/>
      <c r="G44" s="38"/>
      <c r="H44" s="38"/>
      <c r="I44" s="38"/>
      <c r="J44" s="39"/>
      <c r="K44" s="39"/>
      <c r="L44" s="52"/>
    </row>
    <row r="45" spans="1:12">
      <c r="B45" s="37"/>
    </row>
    <row r="46" spans="1:12" ht="84" customHeight="1">
      <c r="B46" s="37"/>
    </row>
  </sheetData>
  <mergeCells count="16">
    <mergeCell ref="A4:B4"/>
    <mergeCell ref="A7:B7"/>
    <mergeCell ref="A9:B9"/>
    <mergeCell ref="A13:B13"/>
    <mergeCell ref="A11:B11"/>
    <mergeCell ref="A16:B16"/>
    <mergeCell ref="A19:B19"/>
    <mergeCell ref="A22:B22"/>
    <mergeCell ref="A25:B25"/>
    <mergeCell ref="A27:B27"/>
    <mergeCell ref="H43:I43"/>
    <mergeCell ref="A29:B29"/>
    <mergeCell ref="A31:B31"/>
    <mergeCell ref="A37:B37"/>
    <mergeCell ref="A40:B40"/>
    <mergeCell ref="A34:B34"/>
  </mergeCells>
  <pageMargins left="0.7" right="0.7" top="0.75" bottom="0.75" header="0.3" footer="0.511811023622047"/>
  <pageSetup paperSize="9" scale="68" fitToHeight="0" orientation="landscape" r:id="rId1"/>
  <headerFooter>
    <oddHeader>&amp;L&amp;"Arial Narrow,Normalny"Sprawa nr 71/2025&amp;CFORMULARZ CENOWY&amp;R&amp;"Arial Narrow,Normalny"Załącznik nr 7 do SWZ</oddHeader>
    <oddFooter>&amp;RPieczęć i elektroniczny podpis Wykonawcy</oddFooter>
  </headerFooter>
  <rowBreaks count="3" manualBreakCount="3">
    <brk id="24" max="16383" man="1"/>
    <brk id="33" max="16383" man="1"/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user</cp:lastModifiedBy>
  <cp:revision>2</cp:revision>
  <cp:lastPrinted>2025-06-17T08:44:10Z</cp:lastPrinted>
  <dcterms:created xsi:type="dcterms:W3CDTF">2024-05-21T05:30:12Z</dcterms:created>
  <dcterms:modified xsi:type="dcterms:W3CDTF">2025-08-11T09:42:19Z</dcterms:modified>
  <dc:language>pl-PL</dc:language>
</cp:coreProperties>
</file>