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43D4FBB-4B94-4029-8F96-AAE329551C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" l="1"/>
  <c r="J19" i="1"/>
  <c r="I19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2" i="1"/>
  <c r="J22" i="1"/>
  <c r="J23" i="1" s="1"/>
  <c r="I22" i="1"/>
  <c r="I23" i="1" s="1"/>
  <c r="I26" i="1" l="1"/>
  <c r="J26" i="1"/>
</calcChain>
</file>

<file path=xl/sharedStrings.xml><?xml version="1.0" encoding="utf-8"?>
<sst xmlns="http://schemas.openxmlformats.org/spreadsheetml/2006/main" count="78" uniqueCount="44">
  <si>
    <t>Nazwa</t>
  </si>
  <si>
    <t>szt</t>
  </si>
  <si>
    <t>Lp.</t>
  </si>
  <si>
    <t>Jm</t>
  </si>
  <si>
    <t>Vat</t>
  </si>
  <si>
    <t>Opatrunek transparentny z folii 20x30cm sterylny</t>
  </si>
  <si>
    <t>Silikonowa warstwa kontaktowa do ochrony tkanki 7,5x10cm sterylna</t>
  </si>
  <si>
    <t>Silikonowa warstwa kontaktowa do ochrony tkanki 10x20cm sterylna</t>
  </si>
  <si>
    <t>Silikonowa warstwa kontaktowa do ochrony tkanki 20x30cm sterylna</t>
  </si>
  <si>
    <t>SUMA WARTOŚCI</t>
  </si>
  <si>
    <t>szt.</t>
  </si>
  <si>
    <t>Dzierżawa urządzeń do podciśnieniowej terapii leczenia ran</t>
  </si>
  <si>
    <t>Wielkość opakowania handlowego</t>
  </si>
  <si>
    <t xml:space="preserve">WARTOŚĆ OFERTY: </t>
  </si>
  <si>
    <t xml:space="preserve">wartość netto: </t>
  </si>
  <si>
    <t xml:space="preserve">wartość brutto: </t>
  </si>
  <si>
    <t>op.</t>
  </si>
  <si>
    <t>Nr. Katalogowy</t>
  </si>
  <si>
    <t xml:space="preserve">Ilość </t>
  </si>
  <si>
    <t>Cena jednostkowa netto</t>
  </si>
  <si>
    <t>Cena jednostkowa brutto</t>
  </si>
  <si>
    <t>Wartość netto</t>
  </si>
  <si>
    <t>Wartość brutto</t>
  </si>
  <si>
    <t>Cena netto</t>
  </si>
  <si>
    <t>Cena brutto</t>
  </si>
  <si>
    <t>Nr katalogowy/model</t>
  </si>
  <si>
    <t>pakowany po 10 szt</t>
  </si>
  <si>
    <t>pakowany po 1 szt</t>
  </si>
  <si>
    <t>pakowany po 3 szt</t>
  </si>
  <si>
    <t>pakowany po 5 szt</t>
  </si>
  <si>
    <r>
      <t xml:space="preserve">Jałowy zestaw opatrunkowy </t>
    </r>
    <r>
      <rPr>
        <b/>
        <sz val="14"/>
        <rFont val="Arial Narrow"/>
        <family val="2"/>
        <charset val="238"/>
      </rPr>
      <t xml:space="preserve">duży </t>
    </r>
    <r>
      <rPr>
        <sz val="14"/>
        <rFont val="Arial Narrow"/>
        <family val="2"/>
        <charset val="238"/>
      </rPr>
      <t xml:space="preserve">do podciśnieniowej terapii leczenia ran, składający się z opatrunku piankowego z elastycznej,czarnej pianki hydrofobowej o wymiarach 25cm x 15cm x 3,3cm i samoprzylepnej podkładki  z portem, połączonej z dwuświatłowym drenem z silikonu oraz 2szt. samoprzylepnej, transparentnej folii poliuretanowej 20cm x 30 cm. Całość jałowo pakowana, umieszczona na poliprpylenowej tacce </t>
    </r>
  </si>
  <si>
    <r>
      <t xml:space="preserve">Jałowy zestaw opatrunkowy </t>
    </r>
    <r>
      <rPr>
        <b/>
        <sz val="14"/>
        <rFont val="Arial Narrow"/>
        <family val="2"/>
        <charset val="238"/>
      </rPr>
      <t>mały</t>
    </r>
    <r>
      <rPr>
        <sz val="14"/>
        <rFont val="Arial Narrow"/>
        <family val="2"/>
        <charset val="238"/>
      </rPr>
      <t xml:space="preserve"> do podciśnieniowej terapii leczenia ran, składający się z: opatrunku piankowego z elastycznej,czarnej pianki hydrofobowej o wymiarach 10cm x 7,5cm x 3,3cm i samoprzylepnej podkładki z portem, połączonej z  dwuświatłowym drenem z silikonu oraz 2szt. samoprzylepnej, transparentnej  folii poliuretanowej 15cm x 20 cm. Całość jałowo pakowana, umieszczona na poliprpylenowej tacce. </t>
    </r>
  </si>
  <si>
    <r>
      <t xml:space="preserve">Jałowy zestaw opatrunkowy </t>
    </r>
    <r>
      <rPr>
        <b/>
        <sz val="14"/>
        <rFont val="Arial Narrow"/>
        <family val="2"/>
        <charset val="238"/>
      </rPr>
      <t>średni</t>
    </r>
    <r>
      <rPr>
        <sz val="14"/>
        <rFont val="Arial Narrow"/>
        <family val="2"/>
        <charset val="238"/>
      </rPr>
      <t xml:space="preserve"> do podciśnieniowej terapii leczenia ran, składający się z:  opatrunku piankowego z elastycznej,czarnej pianki hydrofobowej o wymiarach 18cm x 12,5cm x 3,3cm isamoprzylepnej podkładki z portem , połączonej z dwuświatłowym drenem z silikonu   oraz .2szt.  samoprzylepnej, transparentnej  folii poliuretanowej 20cm x 30 cm. Całość jałowo pakowana, umieszczona na poliprpylenowej tacce. </t>
    </r>
  </si>
  <si>
    <r>
      <t xml:space="preserve">Opatrunek brzuszny Abdominal, </t>
    </r>
    <r>
      <rPr>
        <sz val="14"/>
        <rFont val="Arial Narrow"/>
        <family val="2"/>
        <charset val="238"/>
      </rPr>
      <t>zawierający w składzie: folie ochronną o średnicy 65cm na organy wewnętrzne, samoprzylepny port z drenem o wymiarach 12cm x12cmi opatrunku piankowego z elastycznej,czarnej pianki hydrofobowej o wymiarach 38cm x 25cm x1,6cm dwie sztuki oraz 6szt. samoprzylepnej, transparentnej  folii poliuretanowej o wymiarach 20cm x 30 cm. Całość jałowo pakowana, umieszczona na poliprpylenowej tacce.   Opatrunek brzuszny musi umożliwiać leczenia rozległych ran brzusznych, szczególnie powikłanych przetokami i zabezpieczać przed jatrogennymi uszkodzeniami ściany jelita, do jakich prowadzić może bezpośrednie położenie gąbki.</t>
    </r>
  </si>
  <si>
    <r>
      <t xml:space="preserve">Jałowy zestaw opatrunkowy </t>
    </r>
    <r>
      <rPr>
        <b/>
        <sz val="14"/>
        <rFont val="Arial Narrow"/>
        <family val="2"/>
        <charset val="238"/>
      </rPr>
      <t xml:space="preserve">bardzo duży XL </t>
    </r>
    <r>
      <rPr>
        <sz val="14"/>
        <rFont val="Arial Narrow"/>
        <family val="2"/>
        <charset val="238"/>
      </rPr>
      <t xml:space="preserve">do podciśnieniowej terapii leczenia ran, składający się z: 2szt. opatrunku piankowego z elastycznej,czarnej pianki hydrofobowej o wymiarach 30cm x 30cm x 1,6cm, i samoprzylepnej podkładki  z portem, połączonej z dwuświatłowym drenem z silikonu  oraz 6szt samoprzylepnej, transparentnej  folii poliuretanowej 20cm x 30 cm. Całość jałowo pakowana, umieszczona na poliprpylenowej tacce. </t>
    </r>
  </si>
  <si>
    <r>
      <t xml:space="preserve">Sterylny, </t>
    </r>
    <r>
      <rPr>
        <b/>
        <sz val="14"/>
        <rFont val="Arial Narrow"/>
        <family val="2"/>
        <charset val="238"/>
      </rPr>
      <t>biały</t>
    </r>
    <r>
      <rPr>
        <sz val="14"/>
        <rFont val="Arial Narrow"/>
        <family val="2"/>
        <charset val="238"/>
      </rPr>
      <t xml:space="preserve"> hydrofilowy opatruinek z pianki PVA (polialkohol winylowy) o wymiarach </t>
    </r>
    <r>
      <rPr>
        <b/>
        <sz val="14"/>
        <rFont val="Arial Narrow"/>
        <family val="2"/>
        <charset val="238"/>
      </rPr>
      <t xml:space="preserve">15 x 10 cm </t>
    </r>
  </si>
  <si>
    <r>
      <t xml:space="preserve">Sterylny, </t>
    </r>
    <r>
      <rPr>
        <b/>
        <sz val="14"/>
        <rFont val="Arial Narrow"/>
        <family val="2"/>
        <charset val="238"/>
      </rPr>
      <t>biały</t>
    </r>
    <r>
      <rPr>
        <sz val="14"/>
        <rFont val="Arial Narrow"/>
        <family val="2"/>
        <charset val="238"/>
      </rPr>
      <t xml:space="preserve"> hydrofilowy opatruinek z pianki PVA (polialkohol winylowy) o wymiarach </t>
    </r>
    <r>
      <rPr>
        <b/>
        <sz val="14"/>
        <rFont val="Arial Narrow"/>
        <family val="2"/>
        <charset val="238"/>
      </rPr>
      <t>7,5 x 10 cm</t>
    </r>
  </si>
  <si>
    <r>
      <t xml:space="preserve">Dodatkowe złącze </t>
    </r>
    <r>
      <rPr>
        <b/>
        <sz val="14"/>
        <rFont val="Arial Narrow"/>
        <family val="2"/>
        <charset val="238"/>
      </rPr>
      <t>Y</t>
    </r>
    <r>
      <rPr>
        <sz val="14"/>
        <rFont val="Arial Narrow"/>
        <family val="2"/>
        <charset val="238"/>
      </rPr>
      <t xml:space="preserve"> do łączenia dwóch opatrunków do jednego zbiornika</t>
    </r>
  </si>
  <si>
    <r>
      <t xml:space="preserve">Jałowy zbiornik  na wydzielinę  </t>
    </r>
    <r>
      <rPr>
        <b/>
        <sz val="14"/>
        <rFont val="Arial Narrow"/>
        <family val="2"/>
        <charset val="238"/>
      </rPr>
      <t xml:space="preserve">300 ml </t>
    </r>
    <r>
      <rPr>
        <sz val="14"/>
        <rFont val="Arial Narrow"/>
        <family val="2"/>
        <charset val="238"/>
      </rPr>
      <t>połączony z dwuświatłowym drenem z silikonu o długosci 180cm</t>
    </r>
  </si>
  <si>
    <r>
      <t xml:space="preserve">Jałowy zbiornik  na wydzielinę  </t>
    </r>
    <r>
      <rPr>
        <b/>
        <sz val="14"/>
        <rFont val="Arial Narrow"/>
        <family val="2"/>
        <charset val="238"/>
      </rPr>
      <t>800 ml</t>
    </r>
    <r>
      <rPr>
        <sz val="14"/>
        <rFont val="Arial Narrow"/>
        <family val="2"/>
        <charset val="238"/>
      </rPr>
      <t xml:space="preserve"> połączony z dwuświatłowym drenem z silikonu odługości 180cm</t>
    </r>
  </si>
  <si>
    <r>
      <t xml:space="preserve">Dodatkowy jałowy </t>
    </r>
    <r>
      <rPr>
        <b/>
        <sz val="14"/>
        <rFont val="Arial Narrow"/>
        <family val="2"/>
        <charset val="238"/>
      </rPr>
      <t xml:space="preserve">port </t>
    </r>
    <r>
      <rPr>
        <sz val="14"/>
        <rFont val="Arial Narrow"/>
        <family val="2"/>
        <charset val="238"/>
      </rPr>
      <t>osobno pakowany  8x8cm</t>
    </r>
  </si>
  <si>
    <t xml:space="preserve">Jałowy pasek hydrożelowy do uszczelniania opatrunku w rozmiarze 10x7cm. </t>
  </si>
  <si>
    <t>Koszt Dzierżawy 1 urządzenia do podciśnieniowego leczenia ran - przez 1 rok (15 sztuk na rok jednocześnie w dyspozycji szpitala)</t>
  </si>
  <si>
    <r>
      <t xml:space="preserve">Zestaw opatrunkowy </t>
    </r>
    <r>
      <rPr>
        <b/>
        <sz val="14"/>
        <rFont val="Arial Narrow"/>
        <family val="2"/>
        <charset val="238"/>
      </rPr>
      <t>okrągły</t>
    </r>
    <r>
      <rPr>
        <sz val="14"/>
        <rFont val="Arial Narrow"/>
        <family val="2"/>
        <charset val="238"/>
      </rPr>
      <t xml:space="preserve"> składający się z: a.opatrunku piankowego z elastycznej,czarnej pianki hydrofobowej o wymiarach: średnicy 12,5cm  i grubości </t>
    </r>
    <r>
      <rPr>
        <b/>
        <sz val="14"/>
        <rFont val="Arial Narrow"/>
        <family val="2"/>
        <charset val="238"/>
      </rPr>
      <t xml:space="preserve">1,65cm x 2 szt, </t>
    </r>
    <r>
      <rPr>
        <sz val="14"/>
        <rFont val="Arial Narrow"/>
        <family val="2"/>
        <charset val="238"/>
      </rPr>
      <t xml:space="preserve">b. samoprzylepnej podkładki  z portem, połączonej z dwuświatłowym drenem z silikonu c.2 x samoprzylepnej, transparentnej  folii poliuretanowej 20cm x 30 cm. Całość jałowo pakowana, umieszczona na poliprpylenowej tacce.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</si>
</sst>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color rgb="FFFF0000"/>
      <name val="Arial"/>
      <family val="2"/>
      <charset val="238"/>
    </font>
    <font>
      <sz val="14"/>
      <color theme="1"/>
      <name val="Arial Narrow"/>
      <family val="2"/>
      <charset val="238"/>
    </font>
    <font>
      <sz val="14"/>
      <name val="Arial Narrow"/>
      <family val="2"/>
      <charset val="238"/>
    </font>
    <font>
      <b/>
      <sz val="14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9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3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4" fontId="6" fillId="0" borderId="4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164" fontId="6" fillId="0" borderId="1" xfId="0" applyNumberFormat="1" applyFont="1" applyBorder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/>
    <xf numFmtId="164" fontId="3" fillId="2" borderId="1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2" xfId="0" applyFont="1" applyBorder="1"/>
    <xf numFmtId="0" fontId="6" fillId="0" borderId="5" xfId="0" applyFont="1" applyBorder="1"/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6"/>
  <sheetViews>
    <sheetView tabSelected="1" view="pageBreakPreview" topLeftCell="A28" zoomScale="57" zoomScaleNormal="91" zoomScaleSheetLayoutView="57" zoomScalePageLayoutView="65" workbookViewId="0">
      <selection activeCell="D6" sqref="D6"/>
    </sheetView>
  </sheetViews>
  <sheetFormatPr defaultRowHeight="18" x14ac:dyDescent="0.25"/>
  <cols>
    <col min="1" max="1" width="7.140625" style="1" customWidth="1"/>
    <col min="2" max="2" width="105.140625" style="1" bestFit="1" customWidth="1"/>
    <col min="3" max="3" width="24.28515625" style="1" customWidth="1"/>
    <col min="4" max="4" width="8.85546875" style="39" customWidth="1"/>
    <col min="5" max="5" width="5.7109375" style="1" bestFit="1" customWidth="1"/>
    <col min="6" max="6" width="19.42578125" style="1" customWidth="1"/>
    <col min="7" max="7" width="11.42578125" style="32" customWidth="1"/>
    <col min="8" max="8" width="21.140625" style="1" customWidth="1"/>
    <col min="9" max="9" width="25.5703125" style="1" customWidth="1"/>
    <col min="10" max="10" width="22.5703125" style="1" customWidth="1"/>
    <col min="11" max="11" width="33" style="1" customWidth="1"/>
    <col min="12" max="16384" width="9.140625" style="1"/>
  </cols>
  <sheetData>
    <row r="1" spans="1:13" ht="36" x14ac:dyDescent="0.25">
      <c r="A1" s="3" t="s">
        <v>2</v>
      </c>
      <c r="B1" s="3" t="s">
        <v>0</v>
      </c>
      <c r="C1" s="4" t="s">
        <v>17</v>
      </c>
      <c r="D1" s="34" t="s">
        <v>18</v>
      </c>
      <c r="E1" s="4" t="s">
        <v>3</v>
      </c>
      <c r="F1" s="4" t="s">
        <v>19</v>
      </c>
      <c r="G1" s="4" t="s">
        <v>4</v>
      </c>
      <c r="H1" s="4" t="s">
        <v>20</v>
      </c>
      <c r="I1" s="4" t="s">
        <v>21</v>
      </c>
      <c r="J1" s="4" t="s">
        <v>22</v>
      </c>
      <c r="K1" s="4" t="s">
        <v>12</v>
      </c>
    </row>
    <row r="2" spans="1:13" ht="96" customHeight="1" x14ac:dyDescent="0.25">
      <c r="A2" s="5">
        <v>1</v>
      </c>
      <c r="B2" s="6" t="s">
        <v>30</v>
      </c>
      <c r="C2" s="7"/>
      <c r="D2" s="35">
        <v>20</v>
      </c>
      <c r="E2" s="8" t="s">
        <v>1</v>
      </c>
      <c r="F2" s="40"/>
      <c r="G2" s="9"/>
      <c r="H2" s="10">
        <f>F2+G2*F2</f>
        <v>0</v>
      </c>
      <c r="I2" s="10">
        <f>D2*F2</f>
        <v>0</v>
      </c>
      <c r="J2" s="10">
        <f>D2*H2</f>
        <v>0</v>
      </c>
      <c r="K2" s="11" t="s">
        <v>26</v>
      </c>
    </row>
    <row r="3" spans="1:13" ht="105.75" customHeight="1" x14ac:dyDescent="0.25">
      <c r="A3" s="5">
        <v>2</v>
      </c>
      <c r="B3" s="12" t="s">
        <v>31</v>
      </c>
      <c r="C3" s="7"/>
      <c r="D3" s="35">
        <v>30</v>
      </c>
      <c r="E3" s="8" t="s">
        <v>1</v>
      </c>
      <c r="F3" s="40"/>
      <c r="G3" s="9"/>
      <c r="H3" s="10">
        <f t="shared" ref="H3:H18" si="0">F3+G3*F3</f>
        <v>0</v>
      </c>
      <c r="I3" s="10">
        <f t="shared" ref="I3:I18" si="1">D3*F3</f>
        <v>0</v>
      </c>
      <c r="J3" s="10">
        <f t="shared" ref="J3:J18" si="2">D3*H3</f>
        <v>0</v>
      </c>
      <c r="K3" s="11" t="s">
        <v>26</v>
      </c>
    </row>
    <row r="4" spans="1:13" ht="98.25" customHeight="1" x14ac:dyDescent="0.25">
      <c r="A4" s="5">
        <v>3</v>
      </c>
      <c r="B4" s="12" t="s">
        <v>32</v>
      </c>
      <c r="C4" s="7"/>
      <c r="D4" s="35">
        <v>900</v>
      </c>
      <c r="E4" s="8" t="s">
        <v>1</v>
      </c>
      <c r="F4" s="40"/>
      <c r="G4" s="9"/>
      <c r="H4" s="10">
        <f t="shared" si="0"/>
        <v>0</v>
      </c>
      <c r="I4" s="10">
        <f t="shared" si="1"/>
        <v>0</v>
      </c>
      <c r="J4" s="10">
        <f t="shared" si="2"/>
        <v>0</v>
      </c>
      <c r="K4" s="11" t="s">
        <v>26</v>
      </c>
    </row>
    <row r="5" spans="1:13" ht="156" customHeight="1" x14ac:dyDescent="0.25">
      <c r="A5" s="5">
        <v>4</v>
      </c>
      <c r="B5" s="13" t="s">
        <v>33</v>
      </c>
      <c r="C5" s="7"/>
      <c r="D5" s="35">
        <v>3</v>
      </c>
      <c r="E5" s="8" t="s">
        <v>1</v>
      </c>
      <c r="F5" s="40"/>
      <c r="G5" s="9"/>
      <c r="H5" s="10">
        <f t="shared" si="0"/>
        <v>0</v>
      </c>
      <c r="I5" s="10">
        <f t="shared" si="1"/>
        <v>0</v>
      </c>
      <c r="J5" s="10">
        <f t="shared" si="2"/>
        <v>0</v>
      </c>
      <c r="K5" s="11" t="s">
        <v>27</v>
      </c>
    </row>
    <row r="6" spans="1:13" ht="156.75" customHeight="1" x14ac:dyDescent="0.25">
      <c r="A6" s="5">
        <v>5</v>
      </c>
      <c r="B6" s="12" t="s">
        <v>34</v>
      </c>
      <c r="C6" s="7"/>
      <c r="D6" s="35">
        <v>3</v>
      </c>
      <c r="E6" s="8" t="s">
        <v>1</v>
      </c>
      <c r="F6" s="40"/>
      <c r="G6" s="9"/>
      <c r="H6" s="10">
        <f t="shared" si="0"/>
        <v>0</v>
      </c>
      <c r="I6" s="10">
        <f t="shared" si="1"/>
        <v>0</v>
      </c>
      <c r="J6" s="10">
        <f t="shared" si="2"/>
        <v>0</v>
      </c>
      <c r="K6" s="11" t="s">
        <v>28</v>
      </c>
    </row>
    <row r="7" spans="1:13" ht="100.5" customHeight="1" x14ac:dyDescent="0.25">
      <c r="A7" s="5">
        <v>6</v>
      </c>
      <c r="B7" s="12" t="s">
        <v>43</v>
      </c>
      <c r="C7" s="7"/>
      <c r="D7" s="36">
        <v>5</v>
      </c>
      <c r="E7" s="8" t="s">
        <v>1</v>
      </c>
      <c r="F7" s="40"/>
      <c r="G7" s="9"/>
      <c r="H7" s="10">
        <f t="shared" si="0"/>
        <v>0</v>
      </c>
      <c r="I7" s="10">
        <f t="shared" si="1"/>
        <v>0</v>
      </c>
      <c r="J7" s="10">
        <f t="shared" si="2"/>
        <v>0</v>
      </c>
      <c r="K7" s="11" t="s">
        <v>29</v>
      </c>
      <c r="M7" s="2"/>
    </row>
    <row r="8" spans="1:13" ht="51.75" customHeight="1" x14ac:dyDescent="0.25">
      <c r="A8" s="5">
        <v>7</v>
      </c>
      <c r="B8" s="12" t="s">
        <v>35</v>
      </c>
      <c r="C8" s="7"/>
      <c r="D8" s="35">
        <v>10</v>
      </c>
      <c r="E8" s="8" t="s">
        <v>16</v>
      </c>
      <c r="F8" s="40"/>
      <c r="G8" s="9"/>
      <c r="H8" s="10">
        <f t="shared" si="0"/>
        <v>0</v>
      </c>
      <c r="I8" s="10">
        <f t="shared" si="1"/>
        <v>0</v>
      </c>
      <c r="J8" s="10">
        <f t="shared" si="2"/>
        <v>0</v>
      </c>
      <c r="K8" s="11" t="s">
        <v>26</v>
      </c>
    </row>
    <row r="9" spans="1:13" ht="71.25" customHeight="1" x14ac:dyDescent="0.25">
      <c r="A9" s="5">
        <v>8</v>
      </c>
      <c r="B9" s="12" t="s">
        <v>36</v>
      </c>
      <c r="C9" s="7"/>
      <c r="D9" s="35">
        <v>2</v>
      </c>
      <c r="E9" s="8" t="s">
        <v>16</v>
      </c>
      <c r="F9" s="40"/>
      <c r="G9" s="9"/>
      <c r="H9" s="10">
        <f t="shared" si="0"/>
        <v>0</v>
      </c>
      <c r="I9" s="10">
        <f t="shared" si="1"/>
        <v>0</v>
      </c>
      <c r="J9" s="10">
        <f t="shared" si="2"/>
        <v>0</v>
      </c>
      <c r="K9" s="11" t="s">
        <v>26</v>
      </c>
    </row>
    <row r="10" spans="1:13" ht="67.5" customHeight="1" x14ac:dyDescent="0.25">
      <c r="A10" s="5">
        <v>9</v>
      </c>
      <c r="B10" s="12" t="s">
        <v>37</v>
      </c>
      <c r="C10" s="7"/>
      <c r="D10" s="36">
        <v>30</v>
      </c>
      <c r="E10" s="8" t="s">
        <v>1</v>
      </c>
      <c r="F10" s="40"/>
      <c r="G10" s="9"/>
      <c r="H10" s="10">
        <f t="shared" si="0"/>
        <v>0</v>
      </c>
      <c r="I10" s="10">
        <f t="shared" si="1"/>
        <v>0</v>
      </c>
      <c r="J10" s="10">
        <f t="shared" si="2"/>
        <v>0</v>
      </c>
      <c r="K10" s="11" t="s">
        <v>28</v>
      </c>
    </row>
    <row r="11" spans="1:13" ht="71.25" customHeight="1" x14ac:dyDescent="0.25">
      <c r="A11" s="5">
        <v>10</v>
      </c>
      <c r="B11" s="12" t="s">
        <v>38</v>
      </c>
      <c r="C11" s="7"/>
      <c r="D11" s="36">
        <v>900</v>
      </c>
      <c r="E11" s="8" t="s">
        <v>1</v>
      </c>
      <c r="F11" s="40"/>
      <c r="G11" s="9"/>
      <c r="H11" s="10">
        <f t="shared" si="0"/>
        <v>0</v>
      </c>
      <c r="I11" s="10">
        <f t="shared" si="1"/>
        <v>0</v>
      </c>
      <c r="J11" s="10">
        <f t="shared" si="2"/>
        <v>0</v>
      </c>
      <c r="K11" s="11" t="s">
        <v>26</v>
      </c>
    </row>
    <row r="12" spans="1:13" ht="62.25" customHeight="1" x14ac:dyDescent="0.25">
      <c r="A12" s="5">
        <v>11</v>
      </c>
      <c r="B12" s="12" t="s">
        <v>39</v>
      </c>
      <c r="C12" s="7"/>
      <c r="D12" s="36">
        <v>50</v>
      </c>
      <c r="E12" s="8" t="s">
        <v>1</v>
      </c>
      <c r="F12" s="40"/>
      <c r="G12" s="9"/>
      <c r="H12" s="10">
        <f t="shared" si="0"/>
        <v>0</v>
      </c>
      <c r="I12" s="10">
        <f t="shared" si="1"/>
        <v>0</v>
      </c>
      <c r="J12" s="10">
        <f t="shared" si="2"/>
        <v>0</v>
      </c>
      <c r="K12" s="11" t="s">
        <v>26</v>
      </c>
    </row>
    <row r="13" spans="1:13" ht="39.75" customHeight="1" x14ac:dyDescent="0.25">
      <c r="A13" s="5">
        <v>12</v>
      </c>
      <c r="B13" s="12" t="s">
        <v>40</v>
      </c>
      <c r="C13" s="7"/>
      <c r="D13" s="36">
        <v>70</v>
      </c>
      <c r="E13" s="8" t="s">
        <v>1</v>
      </c>
      <c r="F13" s="40"/>
      <c r="G13" s="9"/>
      <c r="H13" s="10">
        <f t="shared" si="0"/>
        <v>0</v>
      </c>
      <c r="I13" s="10">
        <f t="shared" si="1"/>
        <v>0</v>
      </c>
      <c r="J13" s="10">
        <f t="shared" si="2"/>
        <v>0</v>
      </c>
      <c r="K13" s="11" t="s">
        <v>26</v>
      </c>
    </row>
    <row r="14" spans="1:13" ht="41.25" customHeight="1" x14ac:dyDescent="0.25">
      <c r="A14" s="5">
        <v>13</v>
      </c>
      <c r="B14" s="12" t="s">
        <v>5</v>
      </c>
      <c r="C14" s="7"/>
      <c r="D14" s="35">
        <v>5</v>
      </c>
      <c r="E14" s="8" t="s">
        <v>16</v>
      </c>
      <c r="F14" s="40"/>
      <c r="G14" s="9"/>
      <c r="H14" s="10">
        <f t="shared" si="0"/>
        <v>0</v>
      </c>
      <c r="I14" s="10">
        <f t="shared" si="1"/>
        <v>0</v>
      </c>
      <c r="J14" s="10">
        <f t="shared" si="2"/>
        <v>0</v>
      </c>
      <c r="K14" s="11" t="s">
        <v>26</v>
      </c>
    </row>
    <row r="15" spans="1:13" ht="41.25" customHeight="1" x14ac:dyDescent="0.25">
      <c r="A15" s="5">
        <v>14</v>
      </c>
      <c r="B15" s="12" t="s">
        <v>6</v>
      </c>
      <c r="C15" s="7"/>
      <c r="D15" s="35">
        <v>6</v>
      </c>
      <c r="E15" s="8" t="s">
        <v>16</v>
      </c>
      <c r="F15" s="40"/>
      <c r="G15" s="9"/>
      <c r="H15" s="10">
        <f t="shared" si="0"/>
        <v>0</v>
      </c>
      <c r="I15" s="10">
        <f t="shared" si="1"/>
        <v>0</v>
      </c>
      <c r="J15" s="10">
        <f t="shared" si="2"/>
        <v>0</v>
      </c>
      <c r="K15" s="11" t="s">
        <v>29</v>
      </c>
    </row>
    <row r="16" spans="1:13" ht="36" customHeight="1" x14ac:dyDescent="0.25">
      <c r="A16" s="5">
        <v>15</v>
      </c>
      <c r="B16" s="12" t="s">
        <v>7</v>
      </c>
      <c r="C16" s="7"/>
      <c r="D16" s="35">
        <v>6</v>
      </c>
      <c r="E16" s="8" t="s">
        <v>16</v>
      </c>
      <c r="F16" s="40"/>
      <c r="G16" s="9"/>
      <c r="H16" s="10">
        <f t="shared" si="0"/>
        <v>0</v>
      </c>
      <c r="I16" s="10">
        <f t="shared" si="1"/>
        <v>0</v>
      </c>
      <c r="J16" s="10">
        <f t="shared" si="2"/>
        <v>0</v>
      </c>
      <c r="K16" s="11" t="s">
        <v>29</v>
      </c>
    </row>
    <row r="17" spans="1:11" ht="33.75" customHeight="1" x14ac:dyDescent="0.25">
      <c r="A17" s="5">
        <v>16</v>
      </c>
      <c r="B17" s="12" t="s">
        <v>8</v>
      </c>
      <c r="C17" s="14"/>
      <c r="D17" s="37">
        <v>2</v>
      </c>
      <c r="E17" s="15" t="s">
        <v>16</v>
      </c>
      <c r="F17" s="41"/>
      <c r="G17" s="16"/>
      <c r="H17" s="10">
        <f t="shared" si="0"/>
        <v>0</v>
      </c>
      <c r="I17" s="10">
        <f t="shared" si="1"/>
        <v>0</v>
      </c>
      <c r="J17" s="10">
        <f t="shared" si="2"/>
        <v>0</v>
      </c>
      <c r="K17" s="18" t="s">
        <v>29</v>
      </c>
    </row>
    <row r="18" spans="1:11" ht="33.75" customHeight="1" x14ac:dyDescent="0.25">
      <c r="A18" s="5">
        <v>17</v>
      </c>
      <c r="B18" s="19" t="s">
        <v>41</v>
      </c>
      <c r="C18" s="7"/>
      <c r="D18" s="35">
        <v>10</v>
      </c>
      <c r="E18" s="8" t="s">
        <v>16</v>
      </c>
      <c r="F18" s="40"/>
      <c r="G18" s="9"/>
      <c r="H18" s="10">
        <f t="shared" si="0"/>
        <v>0</v>
      </c>
      <c r="I18" s="10">
        <f t="shared" si="1"/>
        <v>0</v>
      </c>
      <c r="J18" s="10">
        <f t="shared" si="2"/>
        <v>0</v>
      </c>
      <c r="K18" s="11" t="s">
        <v>26</v>
      </c>
    </row>
    <row r="19" spans="1:11" ht="18.75" thickBot="1" x14ac:dyDescent="0.3">
      <c r="A19" s="20"/>
      <c r="B19" s="20"/>
      <c r="C19" s="42" t="s">
        <v>9</v>
      </c>
      <c r="D19" s="43"/>
      <c r="E19" s="43"/>
      <c r="F19" s="43"/>
      <c r="G19" s="44"/>
      <c r="H19" s="45"/>
      <c r="I19" s="21">
        <f>SUM(I2:I18)</f>
        <v>0</v>
      </c>
      <c r="J19" s="22">
        <f>SUM(J2:J18)</f>
        <v>0</v>
      </c>
      <c r="K19" s="23"/>
    </row>
    <row r="20" spans="1:11" x14ac:dyDescent="0.25">
      <c r="A20" s="20"/>
      <c r="B20" s="20"/>
      <c r="C20" s="23"/>
      <c r="D20" s="38"/>
      <c r="E20" s="23"/>
      <c r="F20" s="24"/>
      <c r="G20" s="25"/>
      <c r="H20" s="26"/>
      <c r="I20" s="24"/>
      <c r="J20" s="24"/>
      <c r="K20" s="23"/>
    </row>
    <row r="21" spans="1:11" x14ac:dyDescent="0.25">
      <c r="A21" s="27"/>
      <c r="B21" s="7" t="s">
        <v>11</v>
      </c>
      <c r="C21" s="11"/>
      <c r="D21" s="35" t="s">
        <v>18</v>
      </c>
      <c r="E21" s="11" t="s">
        <v>3</v>
      </c>
      <c r="F21" s="11" t="s">
        <v>23</v>
      </c>
      <c r="G21" s="11" t="s">
        <v>4</v>
      </c>
      <c r="H21" s="11" t="s">
        <v>24</v>
      </c>
      <c r="I21" s="11" t="s">
        <v>21</v>
      </c>
      <c r="J21" s="11" t="s">
        <v>22</v>
      </c>
      <c r="K21" s="3" t="s">
        <v>25</v>
      </c>
    </row>
    <row r="22" spans="1:11" ht="44.25" customHeight="1" thickBot="1" x14ac:dyDescent="0.3">
      <c r="A22" s="27">
        <v>1</v>
      </c>
      <c r="B22" s="28" t="s">
        <v>42</v>
      </c>
      <c r="C22" s="18"/>
      <c r="D22" s="37">
        <v>15</v>
      </c>
      <c r="E22" s="18" t="s">
        <v>10</v>
      </c>
      <c r="F22" s="17"/>
      <c r="G22" s="16"/>
      <c r="H22" s="17">
        <f>F22+G22*F22</f>
        <v>0</v>
      </c>
      <c r="I22" s="10">
        <f>F22*D22</f>
        <v>0</v>
      </c>
      <c r="J22" s="10">
        <f>D22*H22</f>
        <v>0</v>
      </c>
      <c r="K22" s="11"/>
    </row>
    <row r="23" spans="1:11" ht="18.75" thickBot="1" x14ac:dyDescent="0.3">
      <c r="A23" s="20"/>
      <c r="B23" s="20"/>
      <c r="C23" s="46" t="s">
        <v>9</v>
      </c>
      <c r="D23" s="47"/>
      <c r="E23" s="47"/>
      <c r="F23" s="47"/>
      <c r="G23" s="47"/>
      <c r="H23" s="48"/>
      <c r="I23" s="29">
        <f>SUM(I22:I22)</f>
        <v>0</v>
      </c>
      <c r="J23" s="30">
        <f>SUM(J22:J22)</f>
        <v>0</v>
      </c>
      <c r="K23" s="31"/>
    </row>
    <row r="24" spans="1:11" x14ac:dyDescent="0.25">
      <c r="A24" s="23"/>
      <c r="B24" s="23"/>
      <c r="C24" s="23"/>
      <c r="D24" s="38"/>
      <c r="E24" s="23"/>
      <c r="F24" s="23"/>
      <c r="G24" s="25"/>
      <c r="H24" s="23"/>
      <c r="I24" s="23"/>
      <c r="J24" s="23"/>
      <c r="K24" s="23"/>
    </row>
    <row r="25" spans="1:11" x14ac:dyDescent="0.25">
      <c r="A25" s="23"/>
      <c r="B25" s="23"/>
      <c r="C25" s="23"/>
      <c r="D25" s="38"/>
      <c r="E25" s="23"/>
      <c r="F25" s="23"/>
      <c r="G25" s="25"/>
      <c r="H25" s="23"/>
      <c r="I25" s="23" t="s">
        <v>14</v>
      </c>
      <c r="J25" s="23" t="s">
        <v>15</v>
      </c>
      <c r="K25" s="23"/>
    </row>
    <row r="26" spans="1:11" x14ac:dyDescent="0.25">
      <c r="A26" s="23"/>
      <c r="B26" s="23"/>
      <c r="C26" s="49" t="s">
        <v>13</v>
      </c>
      <c r="D26" s="50"/>
      <c r="E26" s="50"/>
      <c r="F26" s="50"/>
      <c r="G26" s="50"/>
      <c r="H26" s="51"/>
      <c r="I26" s="33">
        <f>I19+I23</f>
        <v>0</v>
      </c>
      <c r="J26" s="33">
        <f>J19+J23</f>
        <v>0</v>
      </c>
      <c r="K26" s="23"/>
    </row>
  </sheetData>
  <mergeCells count="3">
    <mergeCell ref="C19:H19"/>
    <mergeCell ref="C23:H23"/>
    <mergeCell ref="C26:H26"/>
  </mergeCells>
  <pageMargins left="0.70866141732283472" right="0.70866141732283472" top="0.59055118110236227" bottom="0.55118110236220474" header="0.31496062992125984" footer="0.31496062992125984"/>
  <pageSetup paperSize="9" scale="46" fitToHeight="0" orientation="landscape" r:id="rId1"/>
  <headerFooter scaleWithDoc="0">
    <oddHeader>&amp;LSprawa 84/2025&amp;C&amp;"Arial Narrow,Normalny"&amp;12Formularz cenowy&amp;RZałącznik nr 7</oddHeader>
    <oddFooter>&amp;R&amp;"Arial Narrow,Normalny"&amp;9Podpis i pieczęć Wykonawcy</oddFoot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10 wsk</cp:lastModifiedBy>
  <cp:lastPrinted>2025-08-21T08:38:52Z</cp:lastPrinted>
  <dcterms:created xsi:type="dcterms:W3CDTF">2014-12-17T06:23:42Z</dcterms:created>
  <dcterms:modified xsi:type="dcterms:W3CDTF">2025-08-21T10:11:13Z</dcterms:modified>
</cp:coreProperties>
</file>