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2EE5DCB-B51A-4585-8564-8292F84AF2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 1" sheetId="1" r:id="rId1"/>
  </sheets>
  <definedNames>
    <definedName name="_1Excel_BuiltIn_Print_Area_3_1" localSheetId="0">#REF!</definedName>
    <definedName name="_1Excel_BuiltIn_Print_Area_3_1">#REF!</definedName>
    <definedName name="_2Excel_BuiltIn_Print_Area_3_1" localSheetId="0">#REF!</definedName>
    <definedName name="_2Excel_BuiltIn_Print_Area_3_1">#REF!</definedName>
    <definedName name="dowyceny" localSheetId="0">#REF!</definedName>
    <definedName name="dowyceny">#REF!</definedName>
    <definedName name="Excel_BuiltIn_Print_Area_1_1" localSheetId="0">#REF!</definedName>
    <definedName name="Excel_BuiltIn_Print_Area_1_1">#REF!</definedName>
    <definedName name="Excel_BuiltIn_Print_Area_2_1" localSheetId="0">#REF!</definedName>
    <definedName name="Excel_BuiltIn_Print_Area_2_1">#REF!</definedName>
    <definedName name="Excel_BuiltIn_Print_Area_3" localSheetId="0">#REF!</definedName>
    <definedName name="Excel_BuiltIn_Print_Area_3">#REF!</definedName>
    <definedName name="Excel_BuiltIn_Print_Area_3_1" localSheetId="0">#REF!</definedName>
    <definedName name="Excel_BuiltIn_Print_Area_3_1">#REF!</definedName>
    <definedName name="Excel_BuiltIn_Print_Area_4" localSheetId="0">#REF!</definedName>
    <definedName name="Excel_BuiltIn_Print_Area_4">#REF!</definedName>
    <definedName name="Excel_BuiltIn_Print_Area_5" localSheetId="0">#REF!</definedName>
    <definedName name="Excel_BuiltIn_Print_Area_5">#REF!</definedName>
    <definedName name="Excel_BuiltIn_Print_Area_6" localSheetId="0">#REF!</definedName>
    <definedName name="Excel_BuiltIn_Print_Area_6">#REF!</definedName>
    <definedName name="Excel_BuiltIn_Print_Area_7" localSheetId="0">#REF!</definedName>
    <definedName name="Excel_BuiltIn_Print_Area_7">#REF!</definedName>
    <definedName name="Excel_BuiltIn_Print_Area_8" localSheetId="0">#REF!</definedName>
    <definedName name="Excel_BuiltIn_Print_Area_8">#REF!</definedName>
    <definedName name="excel2" localSheetId="0">#REF!</definedName>
    <definedName name="excel2">#REF!</definedName>
    <definedName name="hemost" localSheetId="0">#REF!</definedName>
    <definedName name="hemost">#REF!</definedName>
    <definedName name="Hemostatyki" localSheetId="0">#REF!</definedName>
    <definedName name="Hemostatyki">#REF!</definedName>
    <definedName name="lekawa" localSheetId="0">#REF!</definedName>
    <definedName name="lekawa">#REF!</definedName>
    <definedName name="leki" localSheetId="0">#REF!</definedName>
    <definedName name="leki">#REF!</definedName>
    <definedName name="Lolpo" localSheetId="0">#REF!</definedName>
    <definedName name="Lolpo">#REF!</definedName>
    <definedName name="_xlnm.Print_Area" localSheetId="0">'Arkusz 1'!$A$1:$U$35</definedName>
    <definedName name="opatrunki2" localSheetId="0">#REF!</definedName>
    <definedName name="opatrunki2">#REF!</definedName>
    <definedName name="program" localSheetId="0">#REF!</definedName>
    <definedName name="program">#REF!</definedName>
    <definedName name="_xlnm.Print_Titles" localSheetId="0">'Arkusz 1'!$1:$3</definedName>
    <definedName name="Witreoktomia" localSheetId="0">#REF!</definedName>
    <definedName name="Witreoktomia">#REF!</definedName>
    <definedName name="zad6" localSheetId="0">#REF!</definedName>
    <definedName name="zad6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1" l="1"/>
  <c r="M5" i="1"/>
  <c r="M22" i="1"/>
  <c r="N22" i="1" s="1"/>
  <c r="M33" i="1"/>
  <c r="N33" i="1" s="1"/>
  <c r="L33" i="1"/>
  <c r="M32" i="1"/>
  <c r="L32" i="1"/>
  <c r="M30" i="1"/>
  <c r="N30" i="1" s="1"/>
  <c r="L30" i="1"/>
  <c r="M27" i="1"/>
  <c r="N27" i="1" s="1"/>
  <c r="L27" i="1"/>
  <c r="M26" i="1"/>
  <c r="N26" i="1" s="1"/>
  <c r="L26" i="1"/>
  <c r="M25" i="1"/>
  <c r="N25" i="1" s="1"/>
  <c r="L25" i="1"/>
  <c r="M24" i="1"/>
  <c r="N24" i="1" s="1"/>
  <c r="L24" i="1"/>
  <c r="M23" i="1"/>
  <c r="N23" i="1" s="1"/>
  <c r="L23" i="1"/>
  <c r="L22" i="1"/>
  <c r="M19" i="1"/>
  <c r="N19" i="1" s="1"/>
  <c r="L19" i="1"/>
  <c r="M18" i="1"/>
  <c r="L18" i="1"/>
  <c r="M15" i="1"/>
  <c r="N15" i="1" s="1"/>
  <c r="L15" i="1"/>
  <c r="M12" i="1"/>
  <c r="N12" i="1" s="1"/>
  <c r="L12" i="1"/>
  <c r="M11" i="1"/>
  <c r="N11" i="1" s="1"/>
  <c r="L11" i="1"/>
  <c r="L10" i="1"/>
  <c r="M7" i="1"/>
  <c r="N7" i="1" s="1"/>
  <c r="L7" i="1"/>
  <c r="M6" i="1"/>
  <c r="N6" i="1" s="1"/>
  <c r="L6" i="1"/>
  <c r="L5" i="1"/>
  <c r="M34" i="1" l="1"/>
  <c r="M13" i="1"/>
  <c r="N10" i="1"/>
  <c r="N13" i="1" s="1"/>
  <c r="M20" i="1"/>
  <c r="M8" i="1"/>
  <c r="N28" i="1"/>
  <c r="N18" i="1"/>
  <c r="N20" i="1" s="1"/>
  <c r="M28" i="1"/>
  <c r="N5" i="1"/>
  <c r="N8" i="1" s="1"/>
  <c r="N32" i="1"/>
  <c r="N34" i="1" s="1"/>
</calcChain>
</file>

<file path=xl/sharedStrings.xml><?xml version="1.0" encoding="utf-8"?>
<sst xmlns="http://schemas.openxmlformats.org/spreadsheetml/2006/main" count="121" uniqueCount="76">
  <si>
    <t>L.p.</t>
  </si>
  <si>
    <t>Nazwa materiału, środka</t>
  </si>
  <si>
    <t>Postać</t>
  </si>
  <si>
    <t>Dawka</t>
  </si>
  <si>
    <t>Ilość w op.</t>
  </si>
  <si>
    <t>J.m. w op.</t>
  </si>
  <si>
    <t>Ilość na 12 m-cy</t>
  </si>
  <si>
    <t>J.m.</t>
  </si>
  <si>
    <t>Ilość oferowanych opakowań handlowych</t>
  </si>
  <si>
    <t>Cena netto opakowania handlowego</t>
  </si>
  <si>
    <t>% VAT</t>
  </si>
  <si>
    <t>Cena brutto opakowania handlowego</t>
  </si>
  <si>
    <t>Wartość netto</t>
  </si>
  <si>
    <t>Wartość brutto</t>
  </si>
  <si>
    <t>Nazwa handlowa</t>
  </si>
  <si>
    <t>Numer katalogowy</t>
  </si>
  <si>
    <t>Producent</t>
  </si>
  <si>
    <t>Ilość sztuk w opakowaniu handlowym</t>
  </si>
  <si>
    <t>Uwagi</t>
  </si>
  <si>
    <t>Wypełnia Wykonawca</t>
  </si>
  <si>
    <t>ZADANIE NR 1 - Wyroby medyczne okulistyczne</t>
  </si>
  <si>
    <t>Paski diagnostyczne fluoresceinowe, sterylne, pakowane pojedynczo.</t>
  </si>
  <si>
    <t>Pasek diagnostyczny</t>
  </si>
  <si>
    <t>szt.</t>
  </si>
  <si>
    <t>op.</t>
  </si>
  <si>
    <t>Roztwór mikronizowany Tramcinolone Acetonide 4,0 g/100ml, fiolka 2 ml. Zawiesina acetonidu tramcinolonu w roztworze soli fizjologicznej o pH 7,2, do wybarwiania ciała szklistego podczas witrektomii i usuwania błony nasiatkówkowej, wykorzystywana podczas chirurgii witreoretinalnej. Zawiesina sterylna, gotowa do użycia, bez konserwantów.</t>
  </si>
  <si>
    <t>Zawiesina</t>
  </si>
  <si>
    <t>4,0 g/100 ml</t>
  </si>
  <si>
    <t>fiol.</t>
  </si>
  <si>
    <t>Testy Schirmera, opakowanie 100 szt. Paski sterylne, pakowane pojedynczo.</t>
  </si>
  <si>
    <t>Razem</t>
  </si>
  <si>
    <t>ZADANIE NR 2 - Oleje silikonowe stosowane w zabiegu witrektomii</t>
  </si>
  <si>
    <t>Olej silikonowy jałowy, apirogenny, gotowy do użycia, lepkość (25ºC) w zakresie 1000-1500 mPas, gęstość (25ºC) 0,97 g/cm³, wskaźnik refrakcji (25ºC) w zakresie 1,401-1,405, amp.-strzyk. poj. 7,0-10,0 ml.</t>
  </si>
  <si>
    <t>Olej</t>
  </si>
  <si>
    <t>1000-1500 mPas</t>
  </si>
  <si>
    <t>amp.-strzyk.</t>
  </si>
  <si>
    <t>Olej silikonowy jałowy, apirogenny, gotowy do użycia, lepkość (25ºC) w zakresie 5000-5900 mPas, gęstość (25ºC) 0,97 g/cm³, wskaźnik refrakcji w (25ºC) w zakresie 1,401-1,405 amp.-strzykawka poj. 7,0- 10,0 ml.</t>
  </si>
  <si>
    <t>5000-5900 mPas</t>
  </si>
  <si>
    <r>
      <t>Perfluorodekalina - tzw.dekalina. Fluorowany w 100% perfluorokarbon zawierający izomery perfluorodekaliny (95-100%), związki perfluorocykloheksylu z alkanami (perfluorocykloheksylobutan &lt; 4%, perfluorohydrindan &lt; 2 %), gęstość (20-25ºC) w zakresie 1,908-1,960 g/cm</t>
    </r>
    <r>
      <rPr>
        <vertAlign val="superscript"/>
        <sz val="8"/>
        <rFont val="Arial Narrow"/>
        <family val="2"/>
        <charset val="238"/>
      </rPr>
      <t>3</t>
    </r>
    <r>
      <rPr>
        <sz val="8"/>
        <rFont val="Arial Narrow"/>
        <family val="2"/>
        <charset val="238"/>
      </rPr>
      <t>, wskaźnik refrakcji (20-25ºC) w zakresie 1,313-1,316, fiolka poj. 5,0-7,0 ml.</t>
    </r>
  </si>
  <si>
    <t>Płyn</t>
  </si>
  <si>
    <t>95-100%</t>
  </si>
  <si>
    <t>ZADANIE NR 3 - Gąbki celulozowe okulistyczne</t>
  </si>
  <si>
    <t xml:space="preserve">Gąbki celulozowe (strzałki), na uchwycie, jałowe, pakowane do 6 szt. w opakowaniu typu papier-folia, stosowane podczas operacji okulistycznej.  </t>
  </si>
  <si>
    <t>Gąbka celulozowa (strzałka) na uchwycie</t>
  </si>
  <si>
    <t>Dotyczy zadania 3: Zamawiający dopuszcza, aby gąbki celulozowe pakowane były w pakietach jałowych po max. 6 szt. i wskazuje, że wymaga zaoferowania łącznie 2000 szt. Zamawiający pozostawia w gestii Wykonawcy odpowiednie przeliczenie ilości zaoferowanych opakowań w zależności od rodzaju konfekcjonowania z zaokrągleniem do pełnych opakowań w górę.</t>
  </si>
  <si>
    <t>ZADANIE NR 4 - Barwniki stosowane w zabiegu witrektomii</t>
  </si>
  <si>
    <t xml:space="preserve">Barwnik do barwienia błon przedsiatkówkowych oraz błony granicznej wewnętrznej, sterylny, zawierający błękit trypanu 0,15%, brillant blue G 0,025%, polietylenoglikol 4% 3350, rozpuszczone w soli fizjologicznej buforowanej fosforanami. O pH 7,3 - 7,6, osmolarności 338 mOsm/kg i gęstości 1,01 kg/l. 0,5 ml roztworu w jałowej szklanej ampułkostrzykawce poj. 2,25 ml.  </t>
  </si>
  <si>
    <t>obj. 0,5ml</t>
  </si>
  <si>
    <t>amp.-strz.</t>
  </si>
  <si>
    <t>Barwnik do barwienia torebki soczewki zawierający błękit trypanu 0,06% i chlorek sodu w roztworze buforowym. 1ml roztworu w jałowej szklanej fiolce poj. 1ml.</t>
  </si>
  <si>
    <t>obj. 1,0ml</t>
  </si>
  <si>
    <t>ZADANIE NR 5 - Implanty opony twardej</t>
  </si>
  <si>
    <t>Implant opony twardej. Niewchłanialny substytut opony twardej o powierzchni minimum 150 cm².</t>
  </si>
  <si>
    <t>Implant opony twardej</t>
  </si>
  <si>
    <t xml:space="preserve">12cm x 14cm </t>
  </si>
  <si>
    <t xml:space="preserve">Implant opony twardej 2,5 cm x 2,5 cm. Wchłanialny substytut opony twardej do zastosowania wewnętrzczaszkowo i w kanale kręgowym, dwuwarstwowy. Jedna warstwa dostosowana do przylegania do opony twardej, elastyczny, łatwo dopasowujący się, mozliwość mocowania w technice bezszwowej, szwowej i za pomocą kleju fibrynowego, sterylny. </t>
  </si>
  <si>
    <t>2,5cm x 2,5cm</t>
  </si>
  <si>
    <t>Implant opony twardej 5 cm x 5 cm. Wchłanialny substytut opony twardej do zastosowania wewnętrzczaszkowo i w kanale kręgowym, dwuwarstwowy. Jedna warstwa dostosowana do przylegania do opony twardej, elastyczny, łatwo dopasowujący się, mozliwość mocowania w technice bezszwowej, szwowej i za pomocą kleju fibrynowego, sterylny.</t>
  </si>
  <si>
    <t>5cm x 5cm</t>
  </si>
  <si>
    <t>Implant opony twardej 2,5 cm x 7,5 cm. Wchłanialny substytut opony twardej do zastosowania wewnętrzczaszkowo i w kanale kręgowym, dwuwarstwowy. Jedna warstwa dostosowana do przylegania do opony twardej, elastyczny, łatwo dopasowujący się, mozliwość mocowania w technice bezszwowej, szwowej i za pomocą kleju fibrynowego, sterylny.</t>
  </si>
  <si>
    <t>2,5cm x 7,5 cm</t>
  </si>
  <si>
    <t>Implant opony twardej 7,5 cm x 7,5 cm. Wchłanialny substytut opony twardej do zastosowania wewnętrzczaszkowo i w kanale kręgowym, dwuwarstwowy. Jedna warstwa dostosowana do przylegania do opony twardej, elastyczny, łatwo dopasowujący się, mozliwość mocowania w technice bezszwowej, szwowej i za pomocą kleju fibrynowego, sterylny.</t>
  </si>
  <si>
    <t>7,5cm x 7,5cm</t>
  </si>
  <si>
    <t>Implant opony twardej 10 cm x 12.5 cm. Wchłanialny substytut opony twardej do zastosowania wewnętrzczaszkowo i w kanale kręgowym, dwuwarstwowy. Jedna warstwa dostosowana do przylegania do opony twardej, elastyczny, łatwo dopasowujący się, mozliwość mocowania w technice bezszwowej, szwowej i za pomocą kleju fibrynowego, sterylny.</t>
  </si>
  <si>
    <t>10cm x 12,5cm</t>
  </si>
  <si>
    <t>ZADANIE NR 6 - Szczeliwo hydrożelowe neurochirurgiczne</t>
  </si>
  <si>
    <t>Szczeliwo hydrożelowe. System elastycznego szczeliwa do uszczelniania do zastosowania w neurochirurgii  w operacjach czaszkowych na bazie glikolu polietylenowego z okresem wchłaniania &gt;4 tygodni, urządzenie sterylne, jednorazowe, objętość co najmniej 5 ml typu Adherus, Duraseal.</t>
  </si>
  <si>
    <t>Szczeliwo</t>
  </si>
  <si>
    <t>obj.min. 5ml</t>
  </si>
  <si>
    <t>ZADANIE NR 7 - Płyny do irygacji w workach</t>
  </si>
  <si>
    <t>Woda do irygacji w opakowaniu typu Clear Flex</t>
  </si>
  <si>
    <t>Worek</t>
  </si>
  <si>
    <t>3000ml</t>
  </si>
  <si>
    <t>Natrium chloratum 0,9% do irygacji w opakowaniu typu Clear Flex</t>
  </si>
  <si>
    <t>EAN (jeśli dotyczy)</t>
  </si>
  <si>
    <t>klasa wyrobu medycznego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</si>
</sst>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32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8"/>
      <name val="Arial Narrow"/>
      <family val="2"/>
      <charset val="238"/>
    </font>
    <font>
      <sz val="8"/>
      <color rgb="FF000000"/>
      <name val="Arial Narrow"/>
      <family val="2"/>
      <charset val="238"/>
    </font>
    <font>
      <sz val="8"/>
      <name val="Arial CE"/>
      <charset val="238"/>
    </font>
    <font>
      <b/>
      <i/>
      <sz val="8"/>
      <name val="Arial Narrow"/>
      <family val="2"/>
      <charset val="238"/>
    </font>
    <font>
      <sz val="8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sz val="8"/>
      <color theme="1"/>
      <name val="Arial Narrow"/>
      <family val="2"/>
      <charset val="238"/>
    </font>
    <font>
      <sz val="10"/>
      <name val="Arial"/>
      <family val="2"/>
      <charset val="238"/>
    </font>
    <font>
      <vertAlign val="superscript"/>
      <sz val="8"/>
      <name val="Arial Narrow"/>
      <family val="2"/>
      <charset val="238"/>
    </font>
    <font>
      <b/>
      <sz val="8"/>
      <color theme="1"/>
      <name val="Arial Narrow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6"/>
      <name val="Arial"/>
      <family val="2"/>
      <charset val="238"/>
    </font>
    <font>
      <sz val="10"/>
      <name val="MS Sans Serif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03">
    <xf numFmtId="0" fontId="0" fillId="0" borderId="0"/>
    <xf numFmtId="0" fontId="10" fillId="0" borderId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22" borderId="0" applyNumberFormat="0" applyBorder="0" applyAlignment="0" applyProtection="0"/>
    <xf numFmtId="0" fontId="15" fillId="10" borderId="11" applyNumberFormat="0" applyAlignment="0" applyProtection="0"/>
    <xf numFmtId="0" fontId="16" fillId="23" borderId="12" applyNumberFormat="0" applyAlignment="0" applyProtection="0"/>
    <xf numFmtId="0" fontId="17" fillId="7" borderId="0" applyNumberFormat="0" applyBorder="0" applyAlignment="0" applyProtection="0"/>
    <xf numFmtId="164" fontId="10" fillId="0" borderId="0" applyFill="0" applyBorder="0" applyAlignment="0" applyProtection="0"/>
    <xf numFmtId="164" fontId="2" fillId="0" borderId="0" applyFont="0" applyFill="0" applyBorder="0" applyAlignment="0" applyProtection="0"/>
    <xf numFmtId="0" fontId="18" fillId="0" borderId="13" applyNumberFormat="0" applyFill="0" applyAlignment="0" applyProtection="0"/>
    <xf numFmtId="0" fontId="19" fillId="24" borderId="14" applyNumberFormat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2" fillId="0" borderId="0" applyNumberFormat="0" applyFill="0" applyBorder="0" applyAlignment="0" applyProtection="0"/>
    <xf numFmtId="0" fontId="23" fillId="25" borderId="0" applyNumberFormat="0" applyBorder="0" applyAlignment="0" applyProtection="0"/>
    <xf numFmtId="0" fontId="2" fillId="0" borderId="0"/>
    <xf numFmtId="0" fontId="24" fillId="0" borderId="4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0" fillId="0" borderId="0"/>
    <xf numFmtId="0" fontId="26" fillId="23" borderId="11" applyNumberFormat="0" applyAlignment="0" applyProtection="0"/>
    <xf numFmtId="9" fontId="24" fillId="0" borderId="0" applyFont="0" applyFill="0" applyBorder="0" applyAlignment="0" applyProtection="0"/>
    <xf numFmtId="0" fontId="27" fillId="0" borderId="18" applyNumberFormat="0" applyFill="0" applyAlignment="0" applyProtection="0"/>
    <xf numFmtId="0" fontId="24" fillId="0" borderId="4">
      <alignment vertical="center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" fillId="26" borderId="19" applyNumberFormat="0" applyFon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0" fillId="0" borderId="0" applyFill="0" applyBorder="0" applyAlignment="0" applyProtection="0"/>
    <xf numFmtId="44" fontId="10" fillId="0" borderId="0" applyFill="0" applyBorder="0" applyAlignment="0" applyProtection="0"/>
    <xf numFmtId="44" fontId="10" fillId="0" borderId="0" applyFill="0" applyBorder="0" applyAlignment="0" applyProtection="0"/>
    <xf numFmtId="0" fontId="31" fillId="6" borderId="0" applyNumberFormat="0" applyBorder="0" applyAlignment="0" applyProtection="0"/>
  </cellStyleXfs>
  <cellXfs count="65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" fontId="8" fillId="0" borderId="1" xfId="0" applyNumberFormat="1" applyFont="1" applyBorder="1" applyAlignment="1">
      <alignment horizontal="center" vertical="center" shrinkToFit="1"/>
    </xf>
    <xf numFmtId="3" fontId="8" fillId="0" borderId="1" xfId="0" applyNumberFormat="1" applyFont="1" applyBorder="1" applyAlignment="1">
      <alignment horizontal="center" vertical="center" shrinkToFit="1"/>
    </xf>
    <xf numFmtId="1" fontId="8" fillId="2" borderId="1" xfId="0" applyNumberFormat="1" applyFont="1" applyFill="1" applyBorder="1" applyAlignment="1">
      <alignment horizontal="center" vertical="center" shrinkToFit="1"/>
    </xf>
    <xf numFmtId="1" fontId="8" fillId="2" borderId="7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3" fontId="9" fillId="4" borderId="4" xfId="0" applyNumberFormat="1" applyFont="1" applyFill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Border="1" applyAlignment="1" applyProtection="1">
      <alignment horizontal="right" vertical="center" wrapText="1"/>
      <protection locked="0"/>
    </xf>
    <xf numFmtId="9" fontId="4" fillId="0" borderId="4" xfId="0" applyNumberFormat="1" applyFont="1" applyBorder="1" applyAlignment="1">
      <alignment horizontal="center" vertical="center" shrinkToFit="1"/>
    </xf>
    <xf numFmtId="2" fontId="4" fillId="0" borderId="2" xfId="1" applyNumberFormat="1" applyFont="1" applyBorder="1" applyAlignment="1">
      <alignment horizontal="right" vertical="center" shrinkToFit="1"/>
    </xf>
    <xf numFmtId="4" fontId="4" fillId="0" borderId="2" xfId="1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wrapText="1"/>
    </xf>
    <xf numFmtId="0" fontId="7" fillId="0" borderId="4" xfId="0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9" fillId="4" borderId="4" xfId="0" applyFont="1" applyFill="1" applyBorder="1" applyAlignment="1">
      <alignment horizontal="center" vertical="center" wrapText="1"/>
    </xf>
    <xf numFmtId="4" fontId="7" fillId="4" borderId="4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right" vertical="center" shrinkToFit="1"/>
    </xf>
    <xf numFmtId="4" fontId="8" fillId="0" borderId="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9" fillId="0" borderId="4" xfId="0" applyFont="1" applyBorder="1" applyAlignment="1">
      <alignment vertical="center" wrapText="1"/>
    </xf>
    <xf numFmtId="3" fontId="7" fillId="0" borderId="4" xfId="0" applyNumberFormat="1" applyFont="1" applyBorder="1" applyAlignment="1">
      <alignment horizontal="center" vertical="center" wrapText="1"/>
    </xf>
    <xf numFmtId="4" fontId="8" fillId="0" borderId="2" xfId="1" applyNumberFormat="1" applyFont="1" applyBorder="1" applyAlignment="1">
      <alignment horizontal="right" vertical="center" shrinkToFit="1"/>
    </xf>
    <xf numFmtId="0" fontId="9" fillId="4" borderId="4" xfId="0" applyFont="1" applyFill="1" applyBorder="1" applyAlignment="1">
      <alignment vertical="center" wrapText="1"/>
    </xf>
    <xf numFmtId="3" fontId="7" fillId="4" borderId="4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vertical="center" wrapText="1"/>
    </xf>
    <xf numFmtId="0" fontId="5" fillId="0" borderId="0" xfId="0" applyFont="1"/>
    <xf numFmtId="0" fontId="7" fillId="4" borderId="4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49" fontId="8" fillId="2" borderId="1" xfId="0" applyNumberFormat="1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wrapText="1"/>
    </xf>
    <xf numFmtId="0" fontId="12" fillId="3" borderId="8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</cellXfs>
  <cellStyles count="103">
    <cellStyle name="20% - akcent 1 2" xfId="2" xr:uid="{00000000-0005-0000-0000-000000000000}"/>
    <cellStyle name="20% - akcent 2 2" xfId="3" xr:uid="{00000000-0005-0000-0000-000001000000}"/>
    <cellStyle name="20% - akcent 3 2" xfId="4" xr:uid="{00000000-0005-0000-0000-000002000000}"/>
    <cellStyle name="20% - akcent 4 2" xfId="5" xr:uid="{00000000-0005-0000-0000-000003000000}"/>
    <cellStyle name="20% - akcent 5 2" xfId="6" xr:uid="{00000000-0005-0000-0000-000004000000}"/>
    <cellStyle name="20% - akcent 6 2" xfId="7" xr:uid="{00000000-0005-0000-0000-000005000000}"/>
    <cellStyle name="40% - akcent 1 2" xfId="8" xr:uid="{00000000-0005-0000-0000-000006000000}"/>
    <cellStyle name="40% - akcent 2 2" xfId="9" xr:uid="{00000000-0005-0000-0000-000007000000}"/>
    <cellStyle name="40% - akcent 3 2" xfId="10" xr:uid="{00000000-0005-0000-0000-000008000000}"/>
    <cellStyle name="40% - akcent 4 2" xfId="11" xr:uid="{00000000-0005-0000-0000-000009000000}"/>
    <cellStyle name="40% - akcent 5 2" xfId="12" xr:uid="{00000000-0005-0000-0000-00000A000000}"/>
    <cellStyle name="40% - akcent 6 2" xfId="13" xr:uid="{00000000-0005-0000-0000-00000B000000}"/>
    <cellStyle name="60% - akcent 1 2" xfId="14" xr:uid="{00000000-0005-0000-0000-00000C000000}"/>
    <cellStyle name="60% - akcent 2 2" xfId="15" xr:uid="{00000000-0005-0000-0000-00000D000000}"/>
    <cellStyle name="60% - akcent 3 2" xfId="16" xr:uid="{00000000-0005-0000-0000-00000E000000}"/>
    <cellStyle name="60% - akcent 4 2" xfId="17" xr:uid="{00000000-0005-0000-0000-00000F000000}"/>
    <cellStyle name="60% - akcent 5 2" xfId="18" xr:uid="{00000000-0005-0000-0000-000010000000}"/>
    <cellStyle name="60% - akcent 6 2" xfId="19" xr:uid="{00000000-0005-0000-0000-000011000000}"/>
    <cellStyle name="Akcent 1 2" xfId="20" xr:uid="{00000000-0005-0000-0000-000012000000}"/>
    <cellStyle name="Akcent 2 2" xfId="21" xr:uid="{00000000-0005-0000-0000-000013000000}"/>
    <cellStyle name="Akcent 3 2" xfId="22" xr:uid="{00000000-0005-0000-0000-000014000000}"/>
    <cellStyle name="Akcent 4 2" xfId="23" xr:uid="{00000000-0005-0000-0000-000015000000}"/>
    <cellStyle name="Akcent 5 2" xfId="24" xr:uid="{00000000-0005-0000-0000-000016000000}"/>
    <cellStyle name="Akcent 6 2" xfId="25" xr:uid="{00000000-0005-0000-0000-000017000000}"/>
    <cellStyle name="Dane wejściowe 2" xfId="26" xr:uid="{00000000-0005-0000-0000-000018000000}"/>
    <cellStyle name="Dane wyjściowe 2" xfId="27" xr:uid="{00000000-0005-0000-0000-000019000000}"/>
    <cellStyle name="Dobre 2" xfId="28" xr:uid="{00000000-0005-0000-0000-00001A000000}"/>
    <cellStyle name="Dziesiętny 2" xfId="29" xr:uid="{00000000-0005-0000-0000-00001B000000}"/>
    <cellStyle name="Dziesiętny 3" xfId="30" xr:uid="{00000000-0005-0000-0000-00001C000000}"/>
    <cellStyle name="Komórka połączona 2" xfId="31" xr:uid="{00000000-0005-0000-0000-00001D000000}"/>
    <cellStyle name="Komórka zaznaczona 2" xfId="32" xr:uid="{00000000-0005-0000-0000-00001E000000}"/>
    <cellStyle name="Nagłówek 1 2" xfId="33" xr:uid="{00000000-0005-0000-0000-00001F000000}"/>
    <cellStyle name="Nagłówek 2 2" xfId="34" xr:uid="{00000000-0005-0000-0000-000020000000}"/>
    <cellStyle name="Nagłówek 3 2" xfId="35" xr:uid="{00000000-0005-0000-0000-000021000000}"/>
    <cellStyle name="Nagłówek 4 2" xfId="36" xr:uid="{00000000-0005-0000-0000-000022000000}"/>
    <cellStyle name="Neutralne 2" xfId="37" xr:uid="{00000000-0005-0000-0000-000023000000}"/>
    <cellStyle name="Normal 2" xfId="38" xr:uid="{00000000-0005-0000-0000-000024000000}"/>
    <cellStyle name="Normalny" xfId="0" builtinId="0"/>
    <cellStyle name="Normalny 10" xfId="39" xr:uid="{00000000-0005-0000-0000-000026000000}"/>
    <cellStyle name="Normalny 11" xfId="40" xr:uid="{00000000-0005-0000-0000-000027000000}"/>
    <cellStyle name="Normalny 11 2" xfId="41" xr:uid="{00000000-0005-0000-0000-000028000000}"/>
    <cellStyle name="Normalny 13" xfId="42" xr:uid="{00000000-0005-0000-0000-000029000000}"/>
    <cellStyle name="Normalny 13 2" xfId="43" xr:uid="{00000000-0005-0000-0000-00002A000000}"/>
    <cellStyle name="Normalny 18" xfId="44" xr:uid="{00000000-0005-0000-0000-00002B000000}"/>
    <cellStyle name="Normalny 18 2" xfId="45" xr:uid="{00000000-0005-0000-0000-00002C000000}"/>
    <cellStyle name="Normalny 19" xfId="46" xr:uid="{00000000-0005-0000-0000-00002D000000}"/>
    <cellStyle name="Normalny 19 2" xfId="47" xr:uid="{00000000-0005-0000-0000-00002E000000}"/>
    <cellStyle name="Normalny 2" xfId="1" xr:uid="{00000000-0005-0000-0000-00002F000000}"/>
    <cellStyle name="Normalny 2 2" xfId="48" xr:uid="{00000000-0005-0000-0000-000030000000}"/>
    <cellStyle name="Normalny 20" xfId="49" xr:uid="{00000000-0005-0000-0000-000031000000}"/>
    <cellStyle name="Normalny 20 2" xfId="50" xr:uid="{00000000-0005-0000-0000-000032000000}"/>
    <cellStyle name="Normalny 25" xfId="51" xr:uid="{00000000-0005-0000-0000-000033000000}"/>
    <cellStyle name="Normalny 25 2" xfId="52" xr:uid="{00000000-0005-0000-0000-000034000000}"/>
    <cellStyle name="Normalny 3" xfId="53" xr:uid="{00000000-0005-0000-0000-000035000000}"/>
    <cellStyle name="Normalny 3 2" xfId="54" xr:uid="{00000000-0005-0000-0000-000036000000}"/>
    <cellStyle name="Normalny 32" xfId="55" xr:uid="{00000000-0005-0000-0000-000037000000}"/>
    <cellStyle name="Normalny 32 2" xfId="56" xr:uid="{00000000-0005-0000-0000-000038000000}"/>
    <cellStyle name="Normalny 34" xfId="57" xr:uid="{00000000-0005-0000-0000-000039000000}"/>
    <cellStyle name="Normalny 34 2" xfId="58" xr:uid="{00000000-0005-0000-0000-00003A000000}"/>
    <cellStyle name="Normalny 35" xfId="59" xr:uid="{00000000-0005-0000-0000-00003B000000}"/>
    <cellStyle name="Normalny 35 2" xfId="60" xr:uid="{00000000-0005-0000-0000-00003C000000}"/>
    <cellStyle name="Normalny 36" xfId="61" xr:uid="{00000000-0005-0000-0000-00003D000000}"/>
    <cellStyle name="Normalny 4" xfId="62" xr:uid="{00000000-0005-0000-0000-00003E000000}"/>
    <cellStyle name="Normalny 5" xfId="63" xr:uid="{00000000-0005-0000-0000-00003F000000}"/>
    <cellStyle name="Normalny 6" xfId="64" xr:uid="{00000000-0005-0000-0000-000040000000}"/>
    <cellStyle name="Normalny 6 2" xfId="65" xr:uid="{00000000-0005-0000-0000-000041000000}"/>
    <cellStyle name="Normalny 66" xfId="66" xr:uid="{00000000-0005-0000-0000-000042000000}"/>
    <cellStyle name="Normalny 67" xfId="67" xr:uid="{00000000-0005-0000-0000-000043000000}"/>
    <cellStyle name="Normalny 68" xfId="68" xr:uid="{00000000-0005-0000-0000-000044000000}"/>
    <cellStyle name="Normalny 69" xfId="69" xr:uid="{00000000-0005-0000-0000-000045000000}"/>
    <cellStyle name="Normalny 7" xfId="70" xr:uid="{00000000-0005-0000-0000-000046000000}"/>
    <cellStyle name="Normalny 7 2" xfId="71" xr:uid="{00000000-0005-0000-0000-000047000000}"/>
    <cellStyle name="Normalny 70" xfId="72" xr:uid="{00000000-0005-0000-0000-000048000000}"/>
    <cellStyle name="Normalny 71" xfId="73" xr:uid="{00000000-0005-0000-0000-000049000000}"/>
    <cellStyle name="Normalny 72" xfId="74" xr:uid="{00000000-0005-0000-0000-00004A000000}"/>
    <cellStyle name="Normalny 73" xfId="75" xr:uid="{00000000-0005-0000-0000-00004B000000}"/>
    <cellStyle name="Normalny 74" xfId="76" xr:uid="{00000000-0005-0000-0000-00004C000000}"/>
    <cellStyle name="Normalny 75" xfId="77" xr:uid="{00000000-0005-0000-0000-00004D000000}"/>
    <cellStyle name="Normalny 8" xfId="78" xr:uid="{00000000-0005-0000-0000-00004E000000}"/>
    <cellStyle name="Normalny 8 2" xfId="79" xr:uid="{00000000-0005-0000-0000-00004F000000}"/>
    <cellStyle name="Normalny 84" xfId="80" xr:uid="{00000000-0005-0000-0000-000050000000}"/>
    <cellStyle name="Normalny 85" xfId="81" xr:uid="{00000000-0005-0000-0000-000051000000}"/>
    <cellStyle name="Normalny 86" xfId="82" xr:uid="{00000000-0005-0000-0000-000052000000}"/>
    <cellStyle name="Normalny 9" xfId="83" xr:uid="{00000000-0005-0000-0000-000053000000}"/>
    <cellStyle name="Normalny 9 2" xfId="84" xr:uid="{00000000-0005-0000-0000-000054000000}"/>
    <cellStyle name="Normalny 97" xfId="85" xr:uid="{00000000-0005-0000-0000-000055000000}"/>
    <cellStyle name="Obliczenia 2" xfId="86" xr:uid="{00000000-0005-0000-0000-000056000000}"/>
    <cellStyle name="Procentowy 2" xfId="87" xr:uid="{00000000-0005-0000-0000-000057000000}"/>
    <cellStyle name="Suma 2" xfId="88" xr:uid="{00000000-0005-0000-0000-000058000000}"/>
    <cellStyle name="suma miedzy" xfId="89" xr:uid="{00000000-0005-0000-0000-000059000000}"/>
    <cellStyle name="Tekst objaśnienia 2" xfId="90" xr:uid="{00000000-0005-0000-0000-00005A000000}"/>
    <cellStyle name="Tekst ostrzeżenia 2" xfId="91" xr:uid="{00000000-0005-0000-0000-00005B000000}"/>
    <cellStyle name="Tytuł 2" xfId="92" xr:uid="{00000000-0005-0000-0000-00005C000000}"/>
    <cellStyle name="Uwaga 2" xfId="93" xr:uid="{00000000-0005-0000-0000-00005D000000}"/>
    <cellStyle name="Walutowy 2" xfId="94" xr:uid="{00000000-0005-0000-0000-00005E000000}"/>
    <cellStyle name="Walutowy 2 2" xfId="95" xr:uid="{00000000-0005-0000-0000-00005F000000}"/>
    <cellStyle name="Walutowy 2 2 2" xfId="96" xr:uid="{00000000-0005-0000-0000-000060000000}"/>
    <cellStyle name="Walutowy 2 3" xfId="97" xr:uid="{00000000-0005-0000-0000-000061000000}"/>
    <cellStyle name="Walutowy 2 4" xfId="98" xr:uid="{00000000-0005-0000-0000-000062000000}"/>
    <cellStyle name="Walutowy 3" xfId="99" xr:uid="{00000000-0005-0000-0000-000063000000}"/>
    <cellStyle name="Walutowy 4" xfId="100" xr:uid="{00000000-0005-0000-0000-000064000000}"/>
    <cellStyle name="Walutowy 5" xfId="101" xr:uid="{00000000-0005-0000-0000-000065000000}"/>
    <cellStyle name="Złe 2" xfId="102" xr:uid="{00000000-0005-0000-0000-00006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5"/>
  <sheetViews>
    <sheetView tabSelected="1" view="pageLayout" zoomScaleNormal="125" workbookViewId="0">
      <selection activeCell="A9" sqref="A9:U9"/>
    </sheetView>
  </sheetViews>
  <sheetFormatPr defaultRowHeight="12.75"/>
  <cols>
    <col min="1" max="1" width="3.5703125" bestFit="1" customWidth="1"/>
    <col min="2" max="2" width="51.7109375" bestFit="1" customWidth="1"/>
    <col min="3" max="3" width="9.7109375" bestFit="1" customWidth="1"/>
    <col min="4" max="4" width="9.140625" style="45"/>
    <col min="5" max="5" width="8.140625" bestFit="1" customWidth="1"/>
    <col min="6" max="6" width="8.5703125" style="46" bestFit="1" customWidth="1"/>
    <col min="7" max="7" width="8" style="47" bestFit="1" customWidth="1"/>
    <col min="8" max="8" width="3.85546875" style="45" bestFit="1" customWidth="1"/>
    <col min="9" max="9" width="9.85546875" customWidth="1"/>
    <col min="10" max="10" width="9" style="48" bestFit="1" customWidth="1"/>
    <col min="11" max="11" width="5.140625" bestFit="1" customWidth="1"/>
    <col min="12" max="12" width="9" bestFit="1" customWidth="1"/>
    <col min="13" max="13" width="10.42578125" bestFit="1" customWidth="1"/>
    <col min="14" max="14" width="9" bestFit="1" customWidth="1"/>
    <col min="15" max="15" width="9.140625" style="45"/>
    <col min="16" max="16" width="8.7109375" bestFit="1" customWidth="1"/>
    <col min="17" max="17" width="8.85546875" bestFit="1" customWidth="1"/>
    <col min="18" max="18" width="10.140625" customWidth="1"/>
    <col min="19" max="19" width="12.140625" bestFit="1" customWidth="1"/>
    <col min="20" max="20" width="12.140625" customWidth="1"/>
    <col min="21" max="21" width="5" bestFit="1" customWidth="1"/>
  </cols>
  <sheetData>
    <row r="1" spans="1:21" s="4" customFormat="1" ht="51">
      <c r="A1" s="59" t="s">
        <v>0</v>
      </c>
      <c r="B1" s="59" t="s">
        <v>1</v>
      </c>
      <c r="C1" s="59" t="s">
        <v>2</v>
      </c>
      <c r="D1" s="59" t="s">
        <v>3</v>
      </c>
      <c r="E1" s="59" t="s">
        <v>4</v>
      </c>
      <c r="F1" s="59" t="s">
        <v>5</v>
      </c>
      <c r="G1" s="61" t="s">
        <v>6</v>
      </c>
      <c r="H1" s="59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74</v>
      </c>
      <c r="T1" s="3" t="s">
        <v>75</v>
      </c>
      <c r="U1" s="3" t="s">
        <v>18</v>
      </c>
    </row>
    <row r="2" spans="1:21" s="5" customFormat="1">
      <c r="A2" s="60"/>
      <c r="B2" s="60"/>
      <c r="C2" s="60"/>
      <c r="D2" s="60"/>
      <c r="E2" s="60"/>
      <c r="F2" s="60"/>
      <c r="G2" s="62"/>
      <c r="H2" s="60"/>
      <c r="I2" s="63" t="s">
        <v>19</v>
      </c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1" s="4" customFormat="1">
      <c r="A3" s="6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7">
        <v>7</v>
      </c>
      <c r="H3" s="6">
        <v>8</v>
      </c>
      <c r="I3" s="8">
        <v>9</v>
      </c>
      <c r="J3" s="49">
        <v>10</v>
      </c>
      <c r="K3" s="8">
        <v>11</v>
      </c>
      <c r="L3" s="8">
        <v>12</v>
      </c>
      <c r="M3" s="8">
        <v>13</v>
      </c>
      <c r="N3" s="8">
        <v>14</v>
      </c>
      <c r="O3" s="8">
        <v>15</v>
      </c>
      <c r="P3" s="8">
        <v>16</v>
      </c>
      <c r="Q3" s="8">
        <v>17</v>
      </c>
      <c r="R3" s="8">
        <v>18</v>
      </c>
      <c r="S3" s="8">
        <v>19</v>
      </c>
      <c r="T3" s="9">
        <v>20</v>
      </c>
      <c r="U3" s="9">
        <v>21</v>
      </c>
    </row>
    <row r="4" spans="1:21" s="10" customFormat="1">
      <c r="A4" s="53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</row>
    <row r="5" spans="1:21" s="10" customFormat="1" ht="25.5">
      <c r="A5" s="11">
        <v>1</v>
      </c>
      <c r="B5" s="12" t="s">
        <v>21</v>
      </c>
      <c r="C5" s="13" t="s">
        <v>22</v>
      </c>
      <c r="D5" s="14"/>
      <c r="E5" s="14">
        <v>100</v>
      </c>
      <c r="F5" s="13" t="s">
        <v>23</v>
      </c>
      <c r="G5" s="15">
        <v>20</v>
      </c>
      <c r="H5" s="16" t="s">
        <v>24</v>
      </c>
      <c r="I5" s="14">
        <v>20</v>
      </c>
      <c r="J5" s="17"/>
      <c r="K5" s="18"/>
      <c r="L5" s="19">
        <f t="shared" ref="L5:L7" si="0">J5*(1+K5)</f>
        <v>0</v>
      </c>
      <c r="M5" s="20">
        <f>I5*J5</f>
        <v>0</v>
      </c>
      <c r="N5" s="20">
        <f t="shared" ref="N5:N7" si="1">M5*(1+K5)</f>
        <v>0</v>
      </c>
      <c r="O5" s="21"/>
      <c r="P5" s="22"/>
      <c r="Q5" s="22"/>
      <c r="R5" s="22"/>
      <c r="S5" s="22"/>
      <c r="T5" s="23"/>
      <c r="U5" s="23"/>
    </row>
    <row r="6" spans="1:21" s="5" customFormat="1" ht="63.75">
      <c r="A6" s="13">
        <v>2</v>
      </c>
      <c r="B6" s="12" t="s">
        <v>25</v>
      </c>
      <c r="C6" s="15" t="s">
        <v>26</v>
      </c>
      <c r="D6" s="14" t="s">
        <v>27</v>
      </c>
      <c r="E6" s="14">
        <v>1</v>
      </c>
      <c r="F6" s="24" t="s">
        <v>28</v>
      </c>
      <c r="G6" s="15">
        <v>50</v>
      </c>
      <c r="H6" s="25" t="s">
        <v>24</v>
      </c>
      <c r="I6" s="14">
        <v>50</v>
      </c>
      <c r="J6" s="17"/>
      <c r="K6" s="18"/>
      <c r="L6" s="19">
        <f t="shared" si="0"/>
        <v>0</v>
      </c>
      <c r="M6" s="20">
        <f t="shared" ref="M6:M7" si="2">I6*J6</f>
        <v>0</v>
      </c>
      <c r="N6" s="20">
        <f t="shared" si="1"/>
        <v>0</v>
      </c>
      <c r="O6" s="21"/>
      <c r="P6" s="22"/>
      <c r="Q6" s="22"/>
      <c r="R6" s="22"/>
      <c r="S6" s="22"/>
      <c r="T6" s="23"/>
      <c r="U6" s="23"/>
    </row>
    <row r="7" spans="1:21" s="10" customFormat="1" ht="25.5">
      <c r="A7" s="13">
        <v>3</v>
      </c>
      <c r="B7" s="12" t="s">
        <v>29</v>
      </c>
      <c r="C7" s="15" t="s">
        <v>22</v>
      </c>
      <c r="D7" s="14"/>
      <c r="E7" s="14">
        <v>100</v>
      </c>
      <c r="F7" s="15" t="s">
        <v>23</v>
      </c>
      <c r="G7" s="15">
        <v>5</v>
      </c>
      <c r="H7" s="25" t="s">
        <v>24</v>
      </c>
      <c r="I7" s="14">
        <v>5</v>
      </c>
      <c r="J7" s="17"/>
      <c r="K7" s="18"/>
      <c r="L7" s="19">
        <f t="shared" si="0"/>
        <v>0</v>
      </c>
      <c r="M7" s="20">
        <f t="shared" si="2"/>
        <v>0</v>
      </c>
      <c r="N7" s="20">
        <f t="shared" si="1"/>
        <v>0</v>
      </c>
      <c r="O7" s="21"/>
      <c r="P7" s="22"/>
      <c r="Q7" s="22"/>
      <c r="R7" s="22"/>
      <c r="S7" s="22"/>
      <c r="T7" s="23"/>
      <c r="U7" s="23"/>
    </row>
    <row r="8" spans="1:21" s="10" customFormat="1">
      <c r="A8" s="50" t="s">
        <v>30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2"/>
      <c r="M8" s="26">
        <f>SUM(M5:M7)</f>
        <v>0</v>
      </c>
      <c r="N8" s="27">
        <f>SUM(N5:N7)</f>
        <v>0</v>
      </c>
      <c r="O8" s="28"/>
      <c r="P8" s="29"/>
      <c r="Q8" s="29"/>
      <c r="R8" s="29"/>
      <c r="S8" s="29"/>
      <c r="T8" s="30"/>
      <c r="U8" s="30"/>
    </row>
    <row r="9" spans="1:21" s="10" customFormat="1">
      <c r="A9" s="53" t="s">
        <v>31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</row>
    <row r="10" spans="1:21" s="10" customFormat="1" ht="38.25">
      <c r="A10" s="13">
        <v>1</v>
      </c>
      <c r="B10" s="31" t="s">
        <v>32</v>
      </c>
      <c r="C10" s="13" t="s">
        <v>33</v>
      </c>
      <c r="D10" s="24" t="s">
        <v>34</v>
      </c>
      <c r="E10" s="24">
        <v>1</v>
      </c>
      <c r="F10" s="24" t="s">
        <v>35</v>
      </c>
      <c r="G10" s="32">
        <v>20</v>
      </c>
      <c r="H10" s="16" t="s">
        <v>24</v>
      </c>
      <c r="I10" s="14">
        <v>20</v>
      </c>
      <c r="J10" s="17"/>
      <c r="K10" s="18"/>
      <c r="L10" s="19">
        <f t="shared" ref="L10:L12" si="3">J10*(1+K10)</f>
        <v>0</v>
      </c>
      <c r="M10" s="20">
        <f>I10*J10</f>
        <v>0</v>
      </c>
      <c r="N10" s="20">
        <f t="shared" ref="N10:N12" si="4">M10*(1+K10)</f>
        <v>0</v>
      </c>
      <c r="O10" s="21"/>
      <c r="P10" s="22"/>
      <c r="Q10" s="22"/>
      <c r="R10" s="22"/>
      <c r="S10" s="22"/>
      <c r="T10" s="23"/>
      <c r="U10" s="23"/>
    </row>
    <row r="11" spans="1:21" s="5" customFormat="1" ht="38.25">
      <c r="A11" s="13">
        <v>2</v>
      </c>
      <c r="B11" s="31" t="s">
        <v>36</v>
      </c>
      <c r="C11" s="13" t="s">
        <v>33</v>
      </c>
      <c r="D11" s="24" t="s">
        <v>37</v>
      </c>
      <c r="E11" s="24">
        <v>1</v>
      </c>
      <c r="F11" s="24" t="s">
        <v>35</v>
      </c>
      <c r="G11" s="32">
        <v>60</v>
      </c>
      <c r="H11" s="16" t="s">
        <v>24</v>
      </c>
      <c r="I11" s="14">
        <v>60</v>
      </c>
      <c r="J11" s="17"/>
      <c r="K11" s="18"/>
      <c r="L11" s="19">
        <f t="shared" si="3"/>
        <v>0</v>
      </c>
      <c r="M11" s="20">
        <f t="shared" ref="M11:M12" si="5">I11*J11</f>
        <v>0</v>
      </c>
      <c r="N11" s="20">
        <f t="shared" si="4"/>
        <v>0</v>
      </c>
      <c r="O11" s="21"/>
      <c r="P11" s="22"/>
      <c r="Q11" s="22"/>
      <c r="R11" s="22"/>
      <c r="S11" s="22"/>
      <c r="T11" s="23"/>
      <c r="U11" s="23"/>
    </row>
    <row r="12" spans="1:21" s="10" customFormat="1" ht="63.75">
      <c r="A12" s="13">
        <v>3</v>
      </c>
      <c r="B12" s="12" t="s">
        <v>38</v>
      </c>
      <c r="C12" s="13" t="s">
        <v>39</v>
      </c>
      <c r="D12" s="24" t="s">
        <v>40</v>
      </c>
      <c r="E12" s="24">
        <v>1</v>
      </c>
      <c r="F12" s="24" t="s">
        <v>28</v>
      </c>
      <c r="G12" s="32">
        <v>100</v>
      </c>
      <c r="H12" s="16" t="s">
        <v>24</v>
      </c>
      <c r="I12" s="14">
        <v>100</v>
      </c>
      <c r="J12" s="17"/>
      <c r="K12" s="18"/>
      <c r="L12" s="19">
        <f t="shared" si="3"/>
        <v>0</v>
      </c>
      <c r="M12" s="20">
        <f t="shared" si="5"/>
        <v>0</v>
      </c>
      <c r="N12" s="20">
        <f t="shared" si="4"/>
        <v>0</v>
      </c>
      <c r="O12" s="21"/>
      <c r="P12" s="22"/>
      <c r="Q12" s="22"/>
      <c r="R12" s="22"/>
      <c r="S12" s="22"/>
      <c r="T12" s="23"/>
      <c r="U12" s="23"/>
    </row>
    <row r="13" spans="1:21" s="10" customFormat="1">
      <c r="A13" s="50" t="s">
        <v>30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2"/>
      <c r="M13" s="26">
        <f>SUM(M10:M12)</f>
        <v>0</v>
      </c>
      <c r="N13" s="27">
        <f>SUM(N10:N12)</f>
        <v>0</v>
      </c>
      <c r="O13" s="28"/>
      <c r="P13" s="29"/>
      <c r="Q13" s="29"/>
      <c r="R13" s="29"/>
      <c r="S13" s="29"/>
      <c r="T13" s="30"/>
      <c r="U13" s="30"/>
    </row>
    <row r="14" spans="1:21" s="10" customFormat="1">
      <c r="A14" s="53" t="s">
        <v>41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</row>
    <row r="15" spans="1:21" s="10" customFormat="1" ht="51">
      <c r="A15" s="13">
        <v>1</v>
      </c>
      <c r="B15" s="12" t="s">
        <v>42</v>
      </c>
      <c r="C15" s="13" t="s">
        <v>43</v>
      </c>
      <c r="D15" s="14"/>
      <c r="E15" s="14"/>
      <c r="F15" s="13"/>
      <c r="G15" s="32">
        <v>2000</v>
      </c>
      <c r="H15" s="16" t="s">
        <v>23</v>
      </c>
      <c r="I15" s="15">
        <v>2000</v>
      </c>
      <c r="J15" s="17"/>
      <c r="K15" s="18"/>
      <c r="L15" s="19">
        <f t="shared" ref="L15" si="6">J15*(1+K15)</f>
        <v>0</v>
      </c>
      <c r="M15" s="33">
        <f t="shared" ref="M15" si="7">I15*J15</f>
        <v>0</v>
      </c>
      <c r="N15" s="33">
        <f t="shared" ref="N15" si="8">M15*(1+K15)</f>
        <v>0</v>
      </c>
      <c r="O15" s="21"/>
      <c r="P15" s="22"/>
      <c r="Q15" s="22"/>
      <c r="R15" s="22"/>
      <c r="S15" s="22"/>
      <c r="T15" s="23"/>
      <c r="U15" s="23"/>
    </row>
    <row r="16" spans="1:21" s="10" customFormat="1">
      <c r="A16" s="55" t="s">
        <v>44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</row>
    <row r="17" spans="1:21" s="10" customFormat="1">
      <c r="A17" s="57" t="s">
        <v>45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" customFormat="1" ht="63.75">
      <c r="A18" s="13">
        <v>1</v>
      </c>
      <c r="B18" s="12" t="s">
        <v>46</v>
      </c>
      <c r="C18" s="13" t="s">
        <v>39</v>
      </c>
      <c r="D18" s="24" t="s">
        <v>47</v>
      </c>
      <c r="E18" s="24">
        <v>1</v>
      </c>
      <c r="F18" s="24" t="s">
        <v>48</v>
      </c>
      <c r="G18" s="15">
        <v>150</v>
      </c>
      <c r="H18" s="16" t="s">
        <v>24</v>
      </c>
      <c r="I18" s="14">
        <v>150</v>
      </c>
      <c r="J18" s="17"/>
      <c r="K18" s="18"/>
      <c r="L18" s="19">
        <f t="shared" ref="L18:L19" si="9">J18*(1+K18)</f>
        <v>0</v>
      </c>
      <c r="M18" s="20">
        <f t="shared" ref="M18:M19" si="10">I18*J18</f>
        <v>0</v>
      </c>
      <c r="N18" s="20">
        <f t="shared" ref="N18:N19" si="11">M18*(1+K18)</f>
        <v>0</v>
      </c>
      <c r="O18" s="21"/>
      <c r="P18" s="22"/>
      <c r="Q18" s="22"/>
      <c r="R18" s="22"/>
      <c r="S18" s="22"/>
      <c r="T18" s="23"/>
      <c r="U18" s="23"/>
    </row>
    <row r="19" spans="1:21" s="10" customFormat="1" ht="25.5">
      <c r="A19" s="24">
        <v>2</v>
      </c>
      <c r="B19" s="34" t="s">
        <v>49</v>
      </c>
      <c r="C19" s="24" t="s">
        <v>39</v>
      </c>
      <c r="D19" s="24" t="s">
        <v>50</v>
      </c>
      <c r="E19" s="24">
        <v>1</v>
      </c>
      <c r="F19" s="24" t="s">
        <v>28</v>
      </c>
      <c r="G19" s="14">
        <v>1500</v>
      </c>
      <c r="H19" s="16" t="s">
        <v>23</v>
      </c>
      <c r="I19" s="14">
        <v>1500</v>
      </c>
      <c r="J19" s="17"/>
      <c r="K19" s="18"/>
      <c r="L19" s="19">
        <f t="shared" si="9"/>
        <v>0</v>
      </c>
      <c r="M19" s="20">
        <f t="shared" si="10"/>
        <v>0</v>
      </c>
      <c r="N19" s="20">
        <f t="shared" si="11"/>
        <v>0</v>
      </c>
      <c r="O19" s="21"/>
      <c r="P19" s="22"/>
      <c r="Q19" s="22"/>
      <c r="R19" s="22"/>
      <c r="S19" s="22"/>
      <c r="T19" s="23"/>
      <c r="U19" s="23"/>
    </row>
    <row r="20" spans="1:21" s="10" customFormat="1">
      <c r="A20" s="50" t="s">
        <v>30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2"/>
      <c r="M20" s="26">
        <f>SUM(M18:M19)</f>
        <v>0</v>
      </c>
      <c r="N20" s="27">
        <f>SUM(N18:N19)</f>
        <v>0</v>
      </c>
      <c r="O20" s="28"/>
      <c r="P20" s="29"/>
      <c r="Q20" s="29"/>
      <c r="R20" s="29"/>
      <c r="S20" s="29"/>
      <c r="T20" s="30"/>
      <c r="U20" s="30"/>
    </row>
    <row r="21" spans="1:21" s="10" customFormat="1">
      <c r="A21" s="57" t="s">
        <v>51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</row>
    <row r="22" spans="1:21" s="10" customFormat="1" ht="25.5">
      <c r="A22" s="11">
        <v>1</v>
      </c>
      <c r="B22" s="12" t="s">
        <v>52</v>
      </c>
      <c r="C22" s="11" t="s">
        <v>53</v>
      </c>
      <c r="D22" s="35" t="s">
        <v>54</v>
      </c>
      <c r="E22" s="35">
        <v>1</v>
      </c>
      <c r="F22" s="11" t="s">
        <v>23</v>
      </c>
      <c r="G22" s="32">
        <v>2</v>
      </c>
      <c r="H22" s="11" t="s">
        <v>23</v>
      </c>
      <c r="I22" s="14">
        <v>2</v>
      </c>
      <c r="J22" s="36"/>
      <c r="K22" s="18"/>
      <c r="L22" s="19">
        <f t="shared" ref="L22:L27" si="12">J22*(1+K22)</f>
        <v>0</v>
      </c>
      <c r="M22" s="20">
        <f>I22*J22</f>
        <v>0</v>
      </c>
      <c r="N22" s="20">
        <f t="shared" ref="N22:N27" si="13">M22*(1+K22)</f>
        <v>0</v>
      </c>
      <c r="O22" s="21"/>
      <c r="P22" s="22"/>
      <c r="Q22" s="22"/>
      <c r="R22" s="22"/>
      <c r="S22" s="22"/>
      <c r="T22" s="23"/>
      <c r="U22" s="23"/>
    </row>
    <row r="23" spans="1:21" s="10" customFormat="1" ht="63.75">
      <c r="A23" s="11">
        <v>2</v>
      </c>
      <c r="B23" s="37" t="s">
        <v>55</v>
      </c>
      <c r="C23" s="11" t="s">
        <v>53</v>
      </c>
      <c r="D23" s="35" t="s">
        <v>56</v>
      </c>
      <c r="E23" s="35">
        <v>1</v>
      </c>
      <c r="F23" s="11" t="s">
        <v>23</v>
      </c>
      <c r="G23" s="32">
        <v>2</v>
      </c>
      <c r="H23" s="11" t="s">
        <v>23</v>
      </c>
      <c r="I23" s="14">
        <v>2</v>
      </c>
      <c r="J23" s="36"/>
      <c r="K23" s="18"/>
      <c r="L23" s="19">
        <f t="shared" si="12"/>
        <v>0</v>
      </c>
      <c r="M23" s="20">
        <f t="shared" ref="M23:M27" si="14">I23*J23</f>
        <v>0</v>
      </c>
      <c r="N23" s="20">
        <f t="shared" si="13"/>
        <v>0</v>
      </c>
      <c r="O23" s="21"/>
      <c r="P23" s="22"/>
      <c r="Q23" s="22"/>
      <c r="R23" s="22"/>
      <c r="S23" s="22"/>
      <c r="T23" s="23"/>
      <c r="U23" s="23"/>
    </row>
    <row r="24" spans="1:21" s="10" customFormat="1" ht="63.75">
      <c r="A24" s="11">
        <v>3</v>
      </c>
      <c r="B24" s="37" t="s">
        <v>57</v>
      </c>
      <c r="C24" s="11" t="s">
        <v>53</v>
      </c>
      <c r="D24" s="35" t="s">
        <v>58</v>
      </c>
      <c r="E24" s="35">
        <v>1</v>
      </c>
      <c r="F24" s="11" t="s">
        <v>23</v>
      </c>
      <c r="G24" s="32">
        <v>5</v>
      </c>
      <c r="H24" s="11" t="s">
        <v>23</v>
      </c>
      <c r="I24" s="14">
        <v>5</v>
      </c>
      <c r="J24" s="36"/>
      <c r="K24" s="18"/>
      <c r="L24" s="19">
        <f t="shared" si="12"/>
        <v>0</v>
      </c>
      <c r="M24" s="20">
        <f t="shared" si="14"/>
        <v>0</v>
      </c>
      <c r="N24" s="20">
        <f t="shared" si="13"/>
        <v>0</v>
      </c>
      <c r="O24" s="21"/>
      <c r="P24" s="22"/>
      <c r="Q24" s="22"/>
      <c r="R24" s="22"/>
      <c r="S24" s="22"/>
      <c r="T24" s="23"/>
      <c r="U24" s="23"/>
    </row>
    <row r="25" spans="1:21" s="10" customFormat="1" ht="63.75">
      <c r="A25" s="11">
        <v>4</v>
      </c>
      <c r="B25" s="37" t="s">
        <v>59</v>
      </c>
      <c r="C25" s="11" t="s">
        <v>53</v>
      </c>
      <c r="D25" s="35" t="s">
        <v>60</v>
      </c>
      <c r="E25" s="35">
        <v>1</v>
      </c>
      <c r="F25" s="11" t="s">
        <v>23</v>
      </c>
      <c r="G25" s="32">
        <v>5</v>
      </c>
      <c r="H25" s="11" t="s">
        <v>23</v>
      </c>
      <c r="I25" s="14">
        <v>5</v>
      </c>
      <c r="J25" s="36"/>
      <c r="K25" s="18"/>
      <c r="L25" s="19">
        <f t="shared" si="12"/>
        <v>0</v>
      </c>
      <c r="M25" s="20">
        <f t="shared" si="14"/>
        <v>0</v>
      </c>
      <c r="N25" s="20">
        <f t="shared" si="13"/>
        <v>0</v>
      </c>
      <c r="O25" s="21"/>
      <c r="P25" s="22"/>
      <c r="Q25" s="22"/>
      <c r="R25" s="22"/>
      <c r="S25" s="22"/>
      <c r="T25" s="23"/>
      <c r="U25" s="23"/>
    </row>
    <row r="26" spans="1:21" s="5" customFormat="1" ht="63.75">
      <c r="A26" s="11">
        <v>5</v>
      </c>
      <c r="B26" s="37" t="s">
        <v>61</v>
      </c>
      <c r="C26" s="11" t="s">
        <v>53</v>
      </c>
      <c r="D26" s="35" t="s">
        <v>62</v>
      </c>
      <c r="E26" s="35">
        <v>1</v>
      </c>
      <c r="F26" s="11" t="s">
        <v>23</v>
      </c>
      <c r="G26" s="32">
        <v>7</v>
      </c>
      <c r="H26" s="11" t="s">
        <v>23</v>
      </c>
      <c r="I26" s="14">
        <v>7</v>
      </c>
      <c r="J26" s="36"/>
      <c r="K26" s="18"/>
      <c r="L26" s="19">
        <f t="shared" si="12"/>
        <v>0</v>
      </c>
      <c r="M26" s="20">
        <f t="shared" si="14"/>
        <v>0</v>
      </c>
      <c r="N26" s="20">
        <f t="shared" si="13"/>
        <v>0</v>
      </c>
      <c r="O26" s="21"/>
      <c r="P26" s="22"/>
      <c r="Q26" s="22"/>
      <c r="R26" s="22"/>
      <c r="S26" s="22"/>
      <c r="T26" s="23"/>
      <c r="U26" s="23"/>
    </row>
    <row r="27" spans="1:21" s="10" customFormat="1" ht="63.75">
      <c r="A27" s="11">
        <v>6</v>
      </c>
      <c r="B27" s="37" t="s">
        <v>63</v>
      </c>
      <c r="C27" s="11" t="s">
        <v>53</v>
      </c>
      <c r="D27" s="35" t="s">
        <v>64</v>
      </c>
      <c r="E27" s="35">
        <v>1</v>
      </c>
      <c r="F27" s="11" t="s">
        <v>23</v>
      </c>
      <c r="G27" s="32">
        <v>7</v>
      </c>
      <c r="H27" s="11" t="s">
        <v>23</v>
      </c>
      <c r="I27" s="14">
        <v>7</v>
      </c>
      <c r="J27" s="36"/>
      <c r="K27" s="18"/>
      <c r="L27" s="19">
        <f t="shared" si="12"/>
        <v>0</v>
      </c>
      <c r="M27" s="20">
        <f t="shared" si="14"/>
        <v>0</v>
      </c>
      <c r="N27" s="20">
        <f t="shared" si="13"/>
        <v>0</v>
      </c>
      <c r="O27" s="21"/>
      <c r="P27" s="22"/>
      <c r="Q27" s="22"/>
      <c r="R27" s="22"/>
      <c r="S27" s="22"/>
      <c r="T27" s="23"/>
      <c r="U27" s="23"/>
    </row>
    <row r="28" spans="1:21" s="10" customFormat="1">
      <c r="A28" s="50" t="s">
        <v>30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2"/>
      <c r="M28" s="26">
        <f>SUM(M22:M27)</f>
        <v>0</v>
      </c>
      <c r="N28" s="27">
        <f>SUM(N22:N27)</f>
        <v>0</v>
      </c>
      <c r="O28" s="28"/>
      <c r="P28" s="29"/>
      <c r="Q28" s="29"/>
      <c r="R28" s="29"/>
      <c r="S28" s="29"/>
      <c r="T28" s="30"/>
      <c r="U28" s="30"/>
    </row>
    <row r="29" spans="1:21" s="38" customFormat="1">
      <c r="A29" s="53" t="s">
        <v>65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</row>
    <row r="30" spans="1:21" s="38" customFormat="1" ht="51">
      <c r="A30" s="11">
        <v>1</v>
      </c>
      <c r="B30" s="12" t="s">
        <v>66</v>
      </c>
      <c r="C30" s="11" t="s">
        <v>67</v>
      </c>
      <c r="D30" s="39" t="s">
        <v>68</v>
      </c>
      <c r="E30" s="39">
        <v>1</v>
      </c>
      <c r="F30" s="11" t="s">
        <v>23</v>
      </c>
      <c r="G30" s="32">
        <v>50</v>
      </c>
      <c r="H30" s="39" t="s">
        <v>23</v>
      </c>
      <c r="I30" s="14">
        <v>50</v>
      </c>
      <c r="J30" s="36"/>
      <c r="K30" s="18"/>
      <c r="L30" s="19">
        <f t="shared" ref="L30" si="15">J30*(1+K30)</f>
        <v>0</v>
      </c>
      <c r="M30" s="33">
        <f t="shared" ref="M30" si="16">I30*J30</f>
        <v>0</v>
      </c>
      <c r="N30" s="33">
        <f t="shared" ref="N30" si="17">M30*(1+K30)</f>
        <v>0</v>
      </c>
      <c r="O30" s="21"/>
      <c r="P30" s="22"/>
      <c r="Q30" s="22"/>
      <c r="R30" s="22"/>
      <c r="S30" s="22"/>
      <c r="T30" s="23"/>
      <c r="U30" s="23"/>
    </row>
    <row r="31" spans="1:21">
      <c r="A31" s="53" t="s">
        <v>69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</row>
    <row r="32" spans="1:21" ht="13.5">
      <c r="A32" s="11">
        <v>1</v>
      </c>
      <c r="B32" s="12" t="s">
        <v>70</v>
      </c>
      <c r="C32" s="11" t="s">
        <v>71</v>
      </c>
      <c r="D32" s="39" t="s">
        <v>72</v>
      </c>
      <c r="E32" s="39">
        <v>1</v>
      </c>
      <c r="F32" s="11" t="s">
        <v>23</v>
      </c>
      <c r="G32" s="32">
        <v>400</v>
      </c>
      <c r="H32" s="39" t="s">
        <v>23</v>
      </c>
      <c r="I32" s="14">
        <v>400</v>
      </c>
      <c r="J32" s="36"/>
      <c r="K32" s="18"/>
      <c r="L32" s="19">
        <f t="shared" ref="L32:L33" si="18">J32*(1+K32)</f>
        <v>0</v>
      </c>
      <c r="M32" s="20">
        <f t="shared" ref="M32:M33" si="19">I32*J32</f>
        <v>0</v>
      </c>
      <c r="N32" s="20">
        <f t="shared" ref="N32:N33" si="20">M32*(1+K32)</f>
        <v>0</v>
      </c>
      <c r="O32" s="21"/>
      <c r="P32" s="22"/>
      <c r="Q32" s="22"/>
      <c r="R32" s="22"/>
      <c r="S32" s="22"/>
      <c r="T32" s="23"/>
      <c r="U32" s="23"/>
    </row>
    <row r="33" spans="1:21" ht="13.5">
      <c r="A33" s="11">
        <v>2</v>
      </c>
      <c r="B33" s="12" t="s">
        <v>73</v>
      </c>
      <c r="C33" s="11" t="s">
        <v>71</v>
      </c>
      <c r="D33" s="39" t="s">
        <v>72</v>
      </c>
      <c r="E33" s="39">
        <v>1</v>
      </c>
      <c r="F33" s="11" t="s">
        <v>23</v>
      </c>
      <c r="G33" s="32">
        <v>4000</v>
      </c>
      <c r="H33" s="39" t="s">
        <v>23</v>
      </c>
      <c r="I33" s="14">
        <v>4000</v>
      </c>
      <c r="J33" s="36"/>
      <c r="K33" s="18"/>
      <c r="L33" s="19">
        <f t="shared" si="18"/>
        <v>0</v>
      </c>
      <c r="M33" s="20">
        <f t="shared" si="19"/>
        <v>0</v>
      </c>
      <c r="N33" s="20">
        <f t="shared" si="20"/>
        <v>0</v>
      </c>
      <c r="O33" s="21"/>
      <c r="P33" s="22"/>
      <c r="Q33" s="22"/>
      <c r="R33" s="22"/>
      <c r="S33" s="22"/>
      <c r="T33" s="23"/>
      <c r="U33" s="23"/>
    </row>
    <row r="34" spans="1:21" s="10" customFormat="1">
      <c r="A34" s="50" t="s">
        <v>30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2"/>
      <c r="M34" s="26">
        <f>SUM(M32:M33)</f>
        <v>0</v>
      </c>
      <c r="N34" s="27">
        <f>SUM(N32:N33)</f>
        <v>0</v>
      </c>
      <c r="O34" s="28"/>
      <c r="P34" s="29"/>
      <c r="Q34" s="29"/>
      <c r="R34" s="29"/>
      <c r="S34" s="29"/>
      <c r="T34" s="30"/>
      <c r="U34" s="30"/>
    </row>
    <row r="35" spans="1:21" ht="13.5">
      <c r="A35" s="40"/>
      <c r="B35" s="40"/>
      <c r="C35" s="40"/>
      <c r="D35" s="41"/>
      <c r="E35" s="40"/>
      <c r="F35" s="42"/>
      <c r="G35" s="43"/>
      <c r="H35" s="41"/>
      <c r="I35" s="40"/>
      <c r="J35" s="44"/>
      <c r="K35" s="40"/>
      <c r="L35" s="40"/>
      <c r="M35" s="40"/>
      <c r="N35" s="40"/>
      <c r="O35" s="41"/>
      <c r="P35" s="40"/>
      <c r="Q35" s="40"/>
      <c r="R35" s="40"/>
      <c r="S35" s="40"/>
      <c r="T35" s="40"/>
      <c r="U35" s="40"/>
    </row>
  </sheetData>
  <mergeCells count="22">
    <mergeCell ref="A9:U9"/>
    <mergeCell ref="A1:A2"/>
    <mergeCell ref="B1:B2"/>
    <mergeCell ref="C1:C2"/>
    <mergeCell ref="D1:D2"/>
    <mergeCell ref="E1:E2"/>
    <mergeCell ref="F1:F2"/>
    <mergeCell ref="G1:G2"/>
    <mergeCell ref="H1:H2"/>
    <mergeCell ref="I2:U2"/>
    <mergeCell ref="A4:U4"/>
    <mergeCell ref="A8:L8"/>
    <mergeCell ref="A28:L28"/>
    <mergeCell ref="A29:U29"/>
    <mergeCell ref="A31:U31"/>
    <mergeCell ref="A34:L34"/>
    <mergeCell ref="A13:L13"/>
    <mergeCell ref="A14:U14"/>
    <mergeCell ref="A16:U16"/>
    <mergeCell ref="A17:U17"/>
    <mergeCell ref="A20:L20"/>
    <mergeCell ref="A21:U21"/>
  </mergeCells>
  <printOptions horizontalCentered="1"/>
  <pageMargins left="0.11811023622047245" right="0.11811023622047245" top="0.55118110236220474" bottom="0.74803149606299213" header="0.31496062992125984" footer="0.31496062992125984"/>
  <pageSetup paperSize="9" scale="65" orientation="landscape" r:id="rId1"/>
  <headerFooter>
    <oddHeader>&amp;CFormularz cenowy&amp;R&amp;"Arial Narrow,Normalny"Załącznik nr 7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 1</vt:lpstr>
      <vt:lpstr>'Arkusz 1'!Obszar_wydruku</vt:lpstr>
      <vt:lpstr>'Arkusz 1'!Tytuły_wydruku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dcterms:created xsi:type="dcterms:W3CDTF">2025-08-07T06:00:26Z</dcterms:created>
  <dcterms:modified xsi:type="dcterms:W3CDTF">2025-08-26T12:51:06Z</dcterms:modified>
</cp:coreProperties>
</file>