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1B144A90-8B8C-4629-BD46-D4D96D198D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e 1" sheetId="3" r:id="rId1"/>
  </sheets>
  <definedNames>
    <definedName name="_xlnm.Print_Area" localSheetId="0">'Zadanie 1'!$A$1:$M$11</definedName>
    <definedName name="Print_Area" localSheetId="0">'Zadanie 1'!$A$1:$M$11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3" l="1"/>
  <c r="J7" i="3"/>
  <c r="J8" i="3" s="1"/>
  <c r="J6" i="3"/>
  <c r="J5" i="3"/>
  <c r="J4" i="3"/>
  <c r="G7" i="3"/>
  <c r="G6" i="3"/>
  <c r="G5" i="3"/>
  <c r="G4" i="3"/>
  <c r="J3" i="3"/>
  <c r="G3" i="3"/>
  <c r="H7" i="3"/>
  <c r="H6" i="3"/>
  <c r="H5" i="3"/>
  <c r="H4" i="3"/>
  <c r="H3" i="3"/>
</calcChain>
</file>

<file path=xl/sharedStrings.xml><?xml version="1.0" encoding="utf-8"?>
<sst xmlns="http://schemas.openxmlformats.org/spreadsheetml/2006/main" count="30" uniqueCount="26">
  <si>
    <t>Lp</t>
  </si>
  <si>
    <t>Nazwa towaru</t>
  </si>
  <si>
    <t>J.M</t>
  </si>
  <si>
    <t xml:space="preserve">VAT [%] </t>
  </si>
  <si>
    <t>Uwagi</t>
  </si>
  <si>
    <t>razem:</t>
  </si>
  <si>
    <t>Pełen kod towaru</t>
  </si>
  <si>
    <t>1.</t>
  </si>
  <si>
    <t>Ilość</t>
  </si>
  <si>
    <t xml:space="preserve">  Cena jedn. netto </t>
  </si>
  <si>
    <t>Wartość netto</t>
  </si>
  <si>
    <t xml:space="preserve">  Cena jedn. brutto</t>
  </si>
  <si>
    <t xml:space="preserve">Wartość brutto </t>
  </si>
  <si>
    <t>szt.</t>
  </si>
  <si>
    <t>2.</t>
  </si>
  <si>
    <t>3.</t>
  </si>
  <si>
    <t>4.</t>
  </si>
  <si>
    <t>5.</t>
  </si>
  <si>
    <t>Cena 1 opak. netto</t>
  </si>
  <si>
    <t>Ilość zaoferowanych  opakowań</t>
  </si>
  <si>
    <t>Strzykawki gazometryczne o pojemności 2 ml - 3 ml:                                                           - końcówka typu Luer-Slip (3 ml mogą mieć też Luer-Lock),
- sterylne,
- antykoagulant: zbilansowana sucha heparyna litowa,
- możliwość wiarygodnego oznaczenia z pobranej próbki: pO2, pCO2, COoksymetrii,elektrolitów, glukozy i mleczanów,
- każda strzykawka pakowana indywidualnie,
- każda strzykawka z dołączoną zatyczką z filtrem, pozwalającym na bezpiecznie usunięcie pęcherzyków powietrza, bez ryzyka napowietrzenia i rozpryśnięcia krwi,                                                                                                                                                                                                                          - termin ważności min. 6 miesięcy,                                                                                                                                                                                                               - 1 op. = 100 sztuk.</t>
  </si>
  <si>
    <t>Kapilary do gazometrii z tworzywa sztucznego 175 ul:                                                                     - średnica 2,3,                                                                                                                                                - długość 100 mm,                                                                                                                                                                        -1 op. = 200 sztuk.</t>
  </si>
  <si>
    <t xml:space="preserve">Mieszadełko:                                                                                                                                                                                        - średnica 1 mm,                                                                                                                                                                   - długość 9 mm,                                                                                                                                                                   - 1 op. = 250 sztuk </t>
  </si>
  <si>
    <t>Magnes stożkowy                                                                                                                                                                - 1 op. = 10 sztuk</t>
  </si>
  <si>
    <t>Zadanie 1. Asortyment do analizatorów parametrów krytycznych</t>
  </si>
  <si>
    <t xml:space="preserve">Zatyczka do kapilary do gazometrii:                                                                                                                                             - średnica zewnętrzna 2,3 (pasujące do zaoferowanych kapilar w poz. 2),  
- 1 op. = 400 sztuk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</si>
</sst>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0" fontId="0" fillId="2" borderId="0" xfId="0" applyFill="1"/>
    <xf numFmtId="0" fontId="5" fillId="2" borderId="3" xfId="0" applyFont="1" applyFill="1" applyBorder="1" applyAlignment="1">
      <alignment horizontal="center" vertical="center" wrapText="1"/>
    </xf>
    <xf numFmtId="1" fontId="5" fillId="2" borderId="3" xfId="0" applyNumberFormat="1" applyFont="1" applyFill="1" applyBorder="1" applyAlignment="1">
      <alignment horizontal="center" vertical="center" wrapText="1"/>
    </xf>
    <xf numFmtId="164" fontId="5" fillId="2" borderId="3" xfId="1" applyNumberFormat="1" applyFont="1" applyFill="1" applyBorder="1" applyAlignment="1">
      <alignment horizontal="center" vertical="center" wrapText="1"/>
    </xf>
    <xf numFmtId="164" fontId="5" fillId="2" borderId="3" xfId="0" applyNumberFormat="1" applyFont="1" applyFill="1" applyBorder="1" applyAlignment="1">
      <alignment horizontal="center" vertical="center" wrapText="1"/>
    </xf>
    <xf numFmtId="9" fontId="0" fillId="2" borderId="3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left" vertical="center" wrapText="1"/>
    </xf>
    <xf numFmtId="164" fontId="4" fillId="0" borderId="0" xfId="0" applyNumberFormat="1" applyFont="1"/>
    <xf numFmtId="164" fontId="0" fillId="3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64" fontId="4" fillId="3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/>
    </xf>
    <xf numFmtId="0" fontId="6" fillId="3" borderId="4" xfId="0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left" vertical="center"/>
    </xf>
    <xf numFmtId="164" fontId="0" fillId="0" borderId="0" xfId="0" applyNumberFormat="1"/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view="pageBreakPreview" zoomScale="80" zoomScaleNormal="90" zoomScaleSheetLayoutView="80" workbookViewId="0">
      <selection activeCell="L6" sqref="L6"/>
    </sheetView>
  </sheetViews>
  <sheetFormatPr defaultRowHeight="15" x14ac:dyDescent="0.25"/>
  <cols>
    <col min="1" max="1" width="5.140625" customWidth="1"/>
    <col min="2" max="2" width="48" customWidth="1"/>
    <col min="5" max="5" width="15.7109375" customWidth="1"/>
    <col min="6" max="6" width="13.28515625" customWidth="1"/>
    <col min="7" max="7" width="14.5703125" customWidth="1"/>
    <col min="8" max="8" width="16.42578125" customWidth="1"/>
    <col min="9" max="9" width="7.42578125" customWidth="1"/>
    <col min="10" max="10" width="14.85546875" customWidth="1"/>
    <col min="11" max="11" width="16.85546875" customWidth="1"/>
    <col min="12" max="12" width="13.140625" customWidth="1"/>
    <col min="13" max="13" width="12" customWidth="1"/>
  </cols>
  <sheetData>
    <row r="1" spans="1:13" ht="27" customHeight="1" x14ac:dyDescent="0.25">
      <c r="A1" s="17" t="s">
        <v>24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9"/>
    </row>
    <row r="2" spans="1:13" ht="44.25" customHeight="1" x14ac:dyDescent="0.25">
      <c r="A2" s="6" t="s">
        <v>0</v>
      </c>
      <c r="B2" s="6" t="s">
        <v>1</v>
      </c>
      <c r="C2" s="6" t="s">
        <v>2</v>
      </c>
      <c r="D2" s="7" t="s">
        <v>8</v>
      </c>
      <c r="E2" s="16" t="s">
        <v>6</v>
      </c>
      <c r="F2" s="8" t="s">
        <v>9</v>
      </c>
      <c r="G2" s="8" t="s">
        <v>10</v>
      </c>
      <c r="H2" s="9" t="s">
        <v>11</v>
      </c>
      <c r="I2" s="9" t="s">
        <v>3</v>
      </c>
      <c r="J2" s="9" t="s">
        <v>12</v>
      </c>
      <c r="K2" s="9" t="s">
        <v>19</v>
      </c>
      <c r="L2" s="9" t="s">
        <v>18</v>
      </c>
      <c r="M2" s="9" t="s">
        <v>4</v>
      </c>
    </row>
    <row r="3" spans="1:13" ht="253.5" customHeight="1" x14ac:dyDescent="0.25">
      <c r="A3" s="1" t="s">
        <v>7</v>
      </c>
      <c r="B3" s="11" t="s">
        <v>20</v>
      </c>
      <c r="C3" s="2" t="s">
        <v>13</v>
      </c>
      <c r="D3" s="3">
        <v>101600</v>
      </c>
      <c r="E3" s="3"/>
      <c r="F3" s="4"/>
      <c r="G3" s="4">
        <f>D3*F3</f>
        <v>0</v>
      </c>
      <c r="H3" s="4">
        <f>F3*(1+I3)</f>
        <v>0</v>
      </c>
      <c r="I3" s="10"/>
      <c r="J3" s="4">
        <f>G3*(1+I3)</f>
        <v>0</v>
      </c>
      <c r="K3" s="4"/>
      <c r="L3" s="4"/>
      <c r="M3" s="9"/>
    </row>
    <row r="4" spans="1:13" ht="82.5" customHeight="1" x14ac:dyDescent="0.25">
      <c r="A4" s="1" t="s">
        <v>14</v>
      </c>
      <c r="B4" s="11" t="s">
        <v>21</v>
      </c>
      <c r="C4" s="2" t="s">
        <v>13</v>
      </c>
      <c r="D4" s="3">
        <v>8000</v>
      </c>
      <c r="E4" s="3"/>
      <c r="F4" s="4"/>
      <c r="G4" s="4">
        <f t="shared" ref="G4:G7" si="0">D4*F4</f>
        <v>0</v>
      </c>
      <c r="H4" s="4">
        <f t="shared" ref="H4:H7" si="1">F4*(1+I4)</f>
        <v>0</v>
      </c>
      <c r="I4" s="10"/>
      <c r="J4" s="4">
        <f t="shared" ref="J4:J8" si="2">G4*(1+I4)</f>
        <v>0</v>
      </c>
      <c r="K4" s="4"/>
      <c r="L4" s="4"/>
      <c r="M4" s="9"/>
    </row>
    <row r="5" spans="1:13" ht="69.75" customHeight="1" x14ac:dyDescent="0.25">
      <c r="A5" s="1" t="s">
        <v>15</v>
      </c>
      <c r="B5" s="11" t="s">
        <v>25</v>
      </c>
      <c r="C5" s="2" t="s">
        <v>13</v>
      </c>
      <c r="D5" s="3">
        <v>16000</v>
      </c>
      <c r="E5" s="3"/>
      <c r="F5" s="4"/>
      <c r="G5" s="4">
        <f t="shared" si="0"/>
        <v>0</v>
      </c>
      <c r="H5" s="4">
        <f t="shared" si="1"/>
        <v>0</v>
      </c>
      <c r="I5" s="10"/>
      <c r="J5" s="4">
        <f t="shared" si="2"/>
        <v>0</v>
      </c>
      <c r="K5" s="4"/>
      <c r="L5" s="4"/>
      <c r="M5" s="9"/>
    </row>
    <row r="6" spans="1:13" ht="75.75" customHeight="1" x14ac:dyDescent="0.25">
      <c r="A6" s="1" t="s">
        <v>16</v>
      </c>
      <c r="B6" s="11" t="s">
        <v>22</v>
      </c>
      <c r="C6" s="2" t="s">
        <v>13</v>
      </c>
      <c r="D6" s="3">
        <v>8000</v>
      </c>
      <c r="E6" s="3"/>
      <c r="F6" s="4"/>
      <c r="G6" s="4">
        <f t="shared" si="0"/>
        <v>0</v>
      </c>
      <c r="H6" s="4">
        <f t="shared" si="1"/>
        <v>0</v>
      </c>
      <c r="I6" s="10"/>
      <c r="J6" s="4">
        <f t="shared" si="2"/>
        <v>0</v>
      </c>
      <c r="K6" s="4"/>
      <c r="L6" s="4"/>
      <c r="M6" s="9"/>
    </row>
    <row r="7" spans="1:13" ht="48.75" customHeight="1" x14ac:dyDescent="0.25">
      <c r="A7" s="1" t="s">
        <v>17</v>
      </c>
      <c r="B7" s="11" t="s">
        <v>23</v>
      </c>
      <c r="C7" s="2" t="s">
        <v>13</v>
      </c>
      <c r="D7" s="3">
        <v>20</v>
      </c>
      <c r="E7" s="3"/>
      <c r="F7" s="4"/>
      <c r="G7" s="4">
        <f t="shared" si="0"/>
        <v>0</v>
      </c>
      <c r="H7" s="4">
        <f t="shared" si="1"/>
        <v>0</v>
      </c>
      <c r="I7" s="10"/>
      <c r="J7" s="4">
        <f t="shared" si="2"/>
        <v>0</v>
      </c>
      <c r="K7" s="4"/>
      <c r="L7" s="4"/>
      <c r="M7" s="9"/>
    </row>
    <row r="8" spans="1:13" ht="19.5" customHeight="1" x14ac:dyDescent="0.25">
      <c r="A8" s="5"/>
      <c r="B8" s="5"/>
      <c r="C8" s="5"/>
      <c r="D8" s="5"/>
      <c r="E8" s="5"/>
      <c r="F8" s="14" t="s">
        <v>5</v>
      </c>
      <c r="G8" s="13">
        <f>SUM(G3:G7)</f>
        <v>0</v>
      </c>
      <c r="H8" s="5"/>
      <c r="I8" s="5"/>
      <c r="J8" s="15">
        <f>SUM(J3:J7)</f>
        <v>0</v>
      </c>
      <c r="K8" s="12"/>
      <c r="L8" s="12"/>
      <c r="M8" s="5"/>
    </row>
    <row r="9" spans="1:13" x14ac:dyDescent="0.25">
      <c r="J9" s="20"/>
    </row>
  </sheetData>
  <mergeCells count="1">
    <mergeCell ref="A1:M1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  <headerFooter>
    <oddHeader>&amp;LSPRAWA 102/2025&amp;CFORMULARZ CENOWY&amp;RZAŁACZNIK NR 8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Zadanie 1</vt:lpstr>
      <vt:lpstr>'Zadanie 1'!Obszar_wydruku</vt:lpstr>
      <vt:lpstr>'Zadanie 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2025-09-10T08:00:26Z</dcterms:modified>
</cp:coreProperties>
</file>