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Arkusz1" sheetId="1" r:id="rId1"/>
  </sheets>
  <calcPr calcId="1445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66" i="1" l="1"/>
  <c r="K51" i="1"/>
  <c r="K18" i="1"/>
  <c r="K69" i="1"/>
  <c r="K68" i="1"/>
  <c r="K54" i="1"/>
  <c r="K55" i="1"/>
  <c r="K56" i="1"/>
  <c r="K57" i="1"/>
  <c r="K58" i="1"/>
  <c r="K59" i="1"/>
  <c r="K60" i="1"/>
  <c r="K61" i="1"/>
  <c r="K62" i="1"/>
  <c r="K63" i="1"/>
  <c r="K53" i="1"/>
  <c r="K49" i="1"/>
  <c r="K46" i="1"/>
  <c r="K36" i="1"/>
  <c r="K37" i="1"/>
  <c r="K38" i="1"/>
  <c r="K39" i="1"/>
  <c r="K40" i="1"/>
  <c r="K41" i="1"/>
  <c r="K42" i="1"/>
  <c r="K43" i="1"/>
  <c r="K35" i="1"/>
  <c r="K33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19" i="1"/>
  <c r="K15" i="1"/>
  <c r="K13" i="1"/>
  <c r="K14" i="1"/>
  <c r="K5" i="1"/>
  <c r="K6" i="1"/>
  <c r="K7" i="1"/>
  <c r="K8" i="1"/>
  <c r="K9" i="1"/>
  <c r="K10" i="1"/>
  <c r="K11" i="1"/>
  <c r="K12" i="1"/>
  <c r="K4" i="1"/>
  <c r="J69" i="1" l="1"/>
  <c r="I69" i="1"/>
  <c r="J68" i="1"/>
  <c r="I68" i="1"/>
  <c r="J66" i="1"/>
  <c r="I66" i="1"/>
  <c r="J63" i="1"/>
  <c r="I63" i="1"/>
  <c r="J62" i="1"/>
  <c r="I62" i="1"/>
  <c r="J61" i="1"/>
  <c r="I61" i="1"/>
  <c r="J60" i="1"/>
  <c r="I60" i="1"/>
  <c r="J59" i="1"/>
  <c r="I59" i="1"/>
  <c r="J58" i="1"/>
  <c r="I58" i="1"/>
  <c r="J57" i="1"/>
  <c r="I57" i="1"/>
  <c r="J56" i="1"/>
  <c r="I56" i="1"/>
  <c r="J55" i="1"/>
  <c r="I55" i="1"/>
  <c r="J54" i="1"/>
  <c r="I54" i="1"/>
  <c r="J53" i="1"/>
  <c r="I53" i="1"/>
  <c r="J51" i="1"/>
  <c r="I51" i="1"/>
  <c r="J49" i="1"/>
  <c r="I49" i="1"/>
  <c r="J46" i="1"/>
  <c r="I46" i="1"/>
  <c r="J43" i="1"/>
  <c r="I43" i="1"/>
  <c r="J42" i="1"/>
  <c r="I42" i="1"/>
  <c r="J41" i="1"/>
  <c r="I41" i="1"/>
  <c r="J40" i="1"/>
  <c r="I40" i="1"/>
  <c r="J39" i="1"/>
  <c r="I39" i="1"/>
  <c r="J38" i="1"/>
  <c r="I38" i="1"/>
  <c r="J37" i="1"/>
  <c r="I37" i="1"/>
  <c r="J36" i="1"/>
  <c r="I36" i="1"/>
  <c r="J35" i="1"/>
  <c r="I35" i="1"/>
  <c r="J32" i="1"/>
  <c r="I32" i="1"/>
  <c r="J31" i="1"/>
  <c r="I31" i="1"/>
  <c r="J30" i="1"/>
  <c r="I30" i="1"/>
  <c r="J29" i="1"/>
  <c r="I29" i="1"/>
  <c r="J28" i="1"/>
  <c r="I28" i="1"/>
  <c r="J27" i="1"/>
  <c r="I27" i="1"/>
  <c r="J26" i="1"/>
  <c r="I26" i="1"/>
  <c r="J25" i="1"/>
  <c r="I25" i="1"/>
  <c r="J24" i="1"/>
  <c r="I24" i="1"/>
  <c r="J23" i="1"/>
  <c r="I23" i="1"/>
  <c r="J22" i="1"/>
  <c r="I22" i="1"/>
  <c r="J21" i="1"/>
  <c r="I21" i="1"/>
  <c r="J20" i="1"/>
  <c r="I20" i="1"/>
  <c r="J19" i="1"/>
  <c r="I19" i="1"/>
  <c r="J18" i="1"/>
  <c r="I18" i="1"/>
  <c r="J15" i="1"/>
  <c r="I15" i="1"/>
  <c r="J14" i="1"/>
  <c r="I14" i="1"/>
  <c r="J13" i="1"/>
  <c r="I13" i="1"/>
  <c r="J12" i="1"/>
  <c r="I12" i="1"/>
  <c r="J11" i="1"/>
  <c r="I11" i="1"/>
  <c r="J10" i="1"/>
  <c r="I10" i="1"/>
  <c r="J9" i="1"/>
  <c r="I9" i="1"/>
  <c r="J8" i="1"/>
  <c r="I8" i="1"/>
  <c r="J7" i="1"/>
  <c r="I7" i="1"/>
  <c r="J6" i="1"/>
  <c r="I6" i="1"/>
  <c r="J5" i="1"/>
  <c r="I5" i="1"/>
  <c r="J4" i="1"/>
  <c r="I4" i="1"/>
  <c r="K64" i="1" l="1"/>
  <c r="J33" i="1"/>
  <c r="J73" i="1" s="1"/>
  <c r="K70" i="1"/>
  <c r="J70" i="1"/>
  <c r="J44" i="1"/>
  <c r="J64" i="1"/>
  <c r="K44" i="1"/>
  <c r="K73" i="1" l="1"/>
</calcChain>
</file>

<file path=xl/sharedStrings.xml><?xml version="1.0" encoding="utf-8"?>
<sst xmlns="http://schemas.openxmlformats.org/spreadsheetml/2006/main" count="149" uniqueCount="100">
  <si>
    <t>Lp</t>
  </si>
  <si>
    <t>opis asortymentu</t>
  </si>
  <si>
    <t xml:space="preserve">rozmiar/ wielkość </t>
  </si>
  <si>
    <t>pełen kod towaru dla każdego rozmiaru!*</t>
  </si>
  <si>
    <t>jm</t>
  </si>
  <si>
    <t>ilość</t>
  </si>
  <si>
    <t>cena jedn. netto</t>
  </si>
  <si>
    <t xml:space="preserve">% VAT </t>
  </si>
  <si>
    <t>cena jedn. brutto</t>
  </si>
  <si>
    <t>Wartość netto</t>
  </si>
  <si>
    <t>Wartość brutto</t>
  </si>
  <si>
    <t>Uwaga</t>
  </si>
  <si>
    <t>3</t>
  </si>
  <si>
    <t>4</t>
  </si>
  <si>
    <t>Stent samorozprężalny, żółciowy, nitinolowy pokrywany. Długość stentu- 40 mm, 60 mm, 80 mm, 100 mm, średnica 10 mm. Możliwość wielokrotnego chowania do osłonki i ponownego wysuwania częściowo rozprężonego stentu podczas jego  uwalniania. Markery RTG na  obu końcach. Osłonka aplikatora zbrojona wewnętrznie, cześć dystalna całkowicie przezierna w celu obserwacji uwalnianego stentu. Zestaw do aplikacji o długości 175 cm, średnicy 9  fr,  z prowadnikiem 0,035.</t>
  </si>
  <si>
    <t>szt</t>
  </si>
  <si>
    <t>Szczoteczka cytologiczna do dróg żółciowych, dwukanałowa, średnica 2,6-2,8 mm, długość 180-190 cm, rękojeść z funkcją rotacji</t>
  </si>
  <si>
    <t>szt.</t>
  </si>
  <si>
    <t>Klipsownica endoskopowa jednorazowego użytku, długość 230 cm, średnica otwarcia klipsa 11 mm / 13 mm / 16 mm, średnica cewnika 2,5 mm, możliwość wielokrotnego otwarcia/zamknięcia klipsa przed jego uwolnieniem. Cewnik pokryty teflonem.</t>
  </si>
  <si>
    <t>Ustnik endoskopowy jednorazowego użytku z gumką.</t>
  </si>
  <si>
    <t>Pętla do polipektomii, jednorazowego użytku obrotowa, owalna, śr. 10; 15; 25; 32; 35 mm, śr. cewnika 2,3-2,4 mm, dł. 230-240 cm</t>
  </si>
  <si>
    <t>Sonda argonowa jednorazowa, śr. 2.3 mm /220 cm</t>
  </si>
  <si>
    <t>Cewnik do poszerzania dróg żółciowych, długość narzędzia 200 cm ze znacznikiem na końcówce. Średnica części wprowadzającej 5 Fr, średnica cewnika 7 Fr, łącznik typu Y z uszczelką pozwalającą na podanie kontrastu bez usuwania prowadnika</t>
  </si>
  <si>
    <t>Cewnik do poszerzania dróg żółciowych, długość narzędzia 200 cm ze znacznikiem na końcówce. Średnica części wprowadzającej 5 Fr, średnica cewnika 8,5 Fr, łącznik typu Y z uszczelką pozwalającą na podanie kontrastu bez usuwania prowadnika</t>
  </si>
  <si>
    <t>Cewnik do poszerzania dróg żółciowych, długość narzędzia 200 cm ze znacznikiem na końcówce. Średnica części wprowadzającej 5Fr, średnica cewnika 10 Fr, łącznik typu Y z uszczelką pozwalającą na podanie kontrastu bez usuwania prowadnika</t>
  </si>
  <si>
    <t>Cewnik do poszerzania dróg żółciowych, długość narzędzia 200 cm ze znacznikiem na końcówce. Średnica części wprowadzającej 7Fr, średnica cewnika 12 Fr, łącznik typu Y z uszczelką pozwalającą na podanie kontrastu bez usuwania prowadnika</t>
  </si>
  <si>
    <t xml:space="preserve">Igła do ostrzykiwania, jednorazowego użytku, śr. ostrza igły 0,7mm, dł. ostrza 5mm, dł. narzędzia 230 cm, osłonka śr. 2,3 mm, mechanizm długopisowy zapobiegający niekontrolowanemu wysuwaniu i chowaniu się ostrza, obsługiwany jednym kciukiem. Osłonka teflonowa odporna na załamania, u wyjścia ostrza wzmocniona atraumatycznym metalowym kołnierzem. </t>
  </si>
  <si>
    <t xml:space="preserve">Zestaw szczotek czyszczących jednorazowych: </t>
  </si>
  <si>
    <t>a) Szczotka do czyszczenia kanałów roboczych, dwustronna, dł. 230cm, śr. każdej  z główek 7mm, śr. teflonowego cewnika 1,8mm;</t>
  </si>
  <si>
    <t xml:space="preserve"> b) Szczotka dwustronna do czyszczenia gniazd zaworów , główki o śr. 5mm oraz 12mm</t>
  </si>
  <si>
    <t>Dreny nosowo-żółciowe, alfa, alfa-pigtail oraz pigtail, śr. 5 Fr, 7 Fr, 10 Fr długość robocza cewnika 250cm, zestaw kompletny z kranikiem i przyłączami</t>
  </si>
  <si>
    <t>kpl</t>
  </si>
  <si>
    <t>Zestaw z załadowaną protezą dróg żółciowych prostą , jednorazowego użytku, jednofazowy, składający się ze złożonego wstępnie cewnika i popychacza, z portem bocznym, średnice 8,5 Fr; 10 Fr. Długość 220 cm, możliwość podawania kontrastu bez usuwania prowadnika. Dostępny z protezami o długościach 5, 7, 9, 12, 15 cm po jednym markerze RTG w odciku dystralnym cewnika oraz popychacza</t>
  </si>
  <si>
    <t>Zestaw do protezowania dróg żółciowych, jednorazowego użytku, jednofazowy, składający się ze złożonego wstępnie cewnika i popychacza, z portem bocznym, dla protez o średnicy 8,5  Fr oraz 10 Fr. Długość 220cm, możliwość podawania kontrastu bez usuwania prowadnika. Po jednym markerze RTG w odcinku dystalnym cewnika oraz popychacza.</t>
  </si>
  <si>
    <t>Koszyk do ekstrakcji, jednorazowego użytku, na prowadnik 0,035”, 4-drutowy, z drutu typ.: basket. Długości koszyków: 50mm; 60mm. Szerokości kosza po otwraciu: 20mm lub 25mm; funkcja rotacji, port Luer do podania kontrastu</t>
  </si>
  <si>
    <t>Endoskopowy zestaw do przezżołądkowej cystostomii, jednorazowego użytku, składający się z igły oraz cewnika wewnętrznego i zewnętrznego. Cewnik zewnętrzny posiadający w części dystalnej metalową końcówkę służącą do koagulacji. Rękojeść posiadająca dwa standardowe przyłącza HF. Średnice zestawu: 8,5Fr. Dł. narzędzia 180cm. Akceptujący prowadnik 0,025”</t>
  </si>
  <si>
    <t>Zestaw do opaskowania żylaków przełyku, 6-gumkowy, przedostatnia gumka odróżniająca się kolorem od pozostałych, potwierdzeniem zrzucenia gumki jest słyszalne oraz wyczuwalne kliknięcie, zestaw wstępnie złożony, nić nawleczona na rękojeść, przeciągnięta przez teflonowy cewnik, rękojeść wyposażona w port Luer do irygacji</t>
  </si>
  <si>
    <t>Papillotom igłowy, dwukanałowy, z igłą długości 3 mm oraz 6 mm, długość robocza 200 cm, średnica cewnika 2,55 mm, zwężana do 2,1 mm, łącznik typu Y z uszczelką pozwalającą na podanie kontrastu bez usuwania prowadnika.</t>
  </si>
  <si>
    <t>Papilotom trójkanałowy , z rotacją, cięciwa 25mm, nosek o dł. 3mm, dł. 200 cm ,  z rotacją, śr. cewnika 2,55 mm, zwężana do 2,1 mm, na prowadnik 0,035mm.</t>
  </si>
  <si>
    <t>Prowadnik nitinolowy do zabiegów na drogach żółciowych, jednorazowego użytku, czarna hydrofilna końcówka prosta 5 cm, średnica 0,035”, długość 450 cm</t>
  </si>
  <si>
    <t>Koszyk do ekstrakcji, jednorazowego użytku, 4-drutowy, z plecionego drutu. Długości koszyków: 50mm; 60mm. Średnica osłonki 2,6 mm, funkcja rotacji, port Luer do podania kontrastu, skalowana rękojeść</t>
  </si>
  <si>
    <t>Koszyk do ekstrakcji, jednorazowego użytku, na prowadnik 0,035”, 4-drutowy, z plecionego drutu typ.: basket. Długości koszyków: 50mm; 60mm. Kosz po otwarciu: 20mm; 25mm; funkcja rotacji, port Luer do podania kontrastu</t>
  </si>
  <si>
    <t>Koszyk do ekstrakcji, jednorazowego użytku,, 6-drutowy, z plecionego drutu typ.: Dormia ;Długości koszyków: 50mm;  Kosz po otwarciu: 20mm; funkcja rotacji, port Luer do podania kontrastu spiralny</t>
  </si>
  <si>
    <t>"Stent przełykowy przeznaczony do tamowania krwawień z żylaków przełyku. Stent pokrywany całkowicie,  o długości 135mm, średnicy wewnętrznej (korpus) 25mm i średnicy kołnierza 30mm. Zestaw wyposażony w balon służący do zakotwiczenia zestawu we wpuście na czas rozprężania stentu. W pojedynczym opakowaniu prowadnik sztywny, zestaw wprowadzający z załadowanym stentem, strzykawka 60 ml z portem Luer</t>
  </si>
  <si>
    <t>Zestaw do usuwania stentu do tamowania krwawień z żylaków przełyku, jednorazowego użytku, składający się z metalowej prowadnicy zakończonej chowanym haczykiem, cewnika wewnętrznego oraz cewnika zewnętrznego o długości 100 cm i średnicy 28 Fr.</t>
  </si>
  <si>
    <t>wartość razem:</t>
  </si>
  <si>
    <t>Samorozprężalny stent nitinolowy - TTS(through – the -scope)–stenty jelitowo-odbytnicze,,znaczniki,śr na prowadnik 0,035</t>
  </si>
  <si>
    <t>Samorozprężalny stent nitinolowy -  standardowy stent przełykowy, całkowicie pokryty, częściowo pokryty , niepokryty,  znaczniki, śr.24mm/30mm 0,035. Długość stentu od 60 do 12 cm; średnica rozwarcia protezy  20 mm ; 24 mm ; 28mm</t>
  </si>
  <si>
    <t>Zestawy do protezowania dróg żółciowych. System wstępnie złożony zawiera zestaw fabrycznie zmontowany zawierający cewnik prowadzący, cewnik popychający i stent prosty lub z zagięciem centralnym. Zestaw  przystosowany do pracy z systemami długiego prowadnika o średnicy 0,035”. Dostępne średnice zestawu 8.5, 10 FR. Długość systemu wprowadzania 220cm.  Dł. protezy:5-7-9-11cm</t>
  </si>
  <si>
    <t xml:space="preserve">Igły aspiracyjne do pobrania próbek histologicznych EUS- FNB Trident pod kontrola USG w zestawie strzykawka 20ml i zawór odcinający. </t>
  </si>
  <si>
    <t>22G</t>
  </si>
  <si>
    <t>25G</t>
  </si>
  <si>
    <t>kleszczyk biopsyjny  "TechBite" powleczony j.u. bez igły,standard, owalna łyżeczka, śr.2,3 mm, dł. 230cm</t>
  </si>
  <si>
    <t>Samorozprężalny stent nitinolowy -Cardia Umbrella- stent przełykowy,częsciowo pokryty, znaczniki, śr.24mm/30mm dł.100mm lub 120mm, całk.pokr; syst. dł.700mm,0,035</t>
  </si>
  <si>
    <t xml:space="preserve">wartość razem: </t>
  </si>
  <si>
    <t xml:space="preserve">Sonda Sengstaken- Blakemoore wykonana z silikonu z prowadnikiem  ( 18Fr ) </t>
  </si>
  <si>
    <t>Łączniki z końcówką lateksową do połączenia worka na mocz np.: AK3300</t>
  </si>
  <si>
    <t>Jednorazowy zestaw do nebulizacji z ustnikiem</t>
  </si>
  <si>
    <t>1.</t>
  </si>
  <si>
    <t>NOX kaniula z filtrem, jednorazowa, op. 40 szt.</t>
  </si>
  <si>
    <t>op.</t>
  </si>
  <si>
    <t>2.</t>
  </si>
  <si>
    <t>Pasy NOX RIP jednorazowe, duże L, po 20 szt. w op.</t>
  </si>
  <si>
    <t>3.</t>
  </si>
  <si>
    <t>Pasy NOX RIP jednorazowe, średnie M, po 20 szt. w op.</t>
  </si>
  <si>
    <t>4.</t>
  </si>
  <si>
    <t>NOX przewód brzuszny</t>
  </si>
  <si>
    <t>5.</t>
  </si>
  <si>
    <t>Średni miękki czujnik do pulsoksymetru NONIN</t>
  </si>
  <si>
    <t>6.</t>
  </si>
  <si>
    <t>Elektrody do EMG brody Ambu neuroline 715, 22x30 mm, 50 cm, op. - 12 szt.</t>
  </si>
  <si>
    <t>7.</t>
  </si>
  <si>
    <t>NOX A1 5-odprowadzeniowy przewód EEG ze złotymi elektrodami</t>
  </si>
  <si>
    <t>8.</t>
  </si>
  <si>
    <t>NOX A1 EEG przewód głowowy dla dorosłych</t>
  </si>
  <si>
    <t>9.</t>
  </si>
  <si>
    <t>Maska ustno podnosowa F40 "M" "L" "SW" rozm do wyboru w zalezności od potrzeb</t>
  </si>
  <si>
    <t>10.</t>
  </si>
  <si>
    <t>Maski F20 i N20 W ROZMIARACH M, L  do wyboru przez Zamawiającego</t>
  </si>
  <si>
    <t>Dzierżawa dwóch polisomnografów i czterech aparatów CPAP na 12 m-ce</t>
  </si>
  <si>
    <t>miesiecy</t>
  </si>
  <si>
    <t>RAZEM:</t>
  </si>
  <si>
    <t>Koszyk do usuwania ciał obcych (spiralny czterodrutowy do bronchoskopii śr. 1,8mm dł.1200, śr.koszyla 20mm</t>
  </si>
  <si>
    <t xml:space="preserve">Łącznik z kontrolą odsysania "FINGERTIP" a100szt. np..: nr kat 760000010   </t>
  </si>
  <si>
    <t xml:space="preserve">Łącznik niebieski a 100szt. np.: nr kat 760000000   </t>
  </si>
  <si>
    <t>razem</t>
  </si>
  <si>
    <t xml:space="preserve">                             </t>
  </si>
  <si>
    <t>RAZEM</t>
  </si>
  <si>
    <r>
      <t>Proteza dróg żółciowych, wykonana z PE</t>
    </r>
    <r>
      <rPr>
        <b/>
        <sz val="10"/>
        <rFont val="Arial Narrow"/>
        <family val="2"/>
        <charset val="238"/>
      </rPr>
      <t xml:space="preserve">, </t>
    </r>
    <r>
      <rPr>
        <b/>
        <u/>
        <sz val="10"/>
        <rFont val="Arial Narrow"/>
        <family val="2"/>
        <charset val="238"/>
      </rPr>
      <t>podwójny PIGTAIL,</t>
    </r>
    <r>
      <rPr>
        <sz val="10"/>
        <rFont val="Arial Narrow"/>
        <family val="2"/>
        <charset val="238"/>
      </rPr>
      <t xml:space="preserve"> posiadający 2 zaczepy mocujące, </t>
    </r>
    <r>
      <rPr>
        <b/>
        <u/>
        <sz val="10"/>
        <rFont val="Arial Narrow"/>
        <family val="2"/>
        <charset val="238"/>
      </rPr>
      <t>średnicy 8,5 Fr i 10 FR, długości 5 cm – 9 cm.</t>
    </r>
    <r>
      <rPr>
        <sz val="10"/>
        <rFont val="Arial Narrow"/>
        <family val="2"/>
        <charset val="238"/>
      </rPr>
      <t xml:space="preserve"> W opakowaniu plastikowy pozycjoner ułatwiający wprowadzanie protezy do kanału roboczego</t>
    </r>
  </si>
  <si>
    <t>Papilotom igłowy j.u. 3-kanałowy, stożkowe zakończenie o śr. 7 Fr,  dł. igły 7 mm, izolowany, bez załadowanego prowadnika, śr. kanału rob. 2,8 mm, dł. części roboczej 200 cm</t>
  </si>
  <si>
    <t>Prowadnik nitinolowy j.u., proste hydrof.  zakończenie min. 60 mm dł. znaczniki, powłoka, Ø 0,035", dł. 4500 mm</t>
  </si>
  <si>
    <t>Zadanie  1</t>
  </si>
  <si>
    <t>Zadanie 2</t>
  </si>
  <si>
    <t>Zadanie 3</t>
  </si>
  <si>
    <t>Zadanie 4</t>
  </si>
  <si>
    <t>ZADANIE 5 (P)</t>
  </si>
  <si>
    <t>ZADANIE 6 (P)</t>
  </si>
  <si>
    <t>ZADANIE 7 (P)</t>
  </si>
  <si>
    <t>ZADANIE 8 (P)</t>
  </si>
  <si>
    <t>KWALIFIKOWANY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</si>
</sst>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 zł&quot;_-;\-* #,##0.00&quot; zł&quot;_-;_-* \-??&quot; zł&quot;_-;_-@_-"/>
    <numFmt numFmtId="165" formatCode="dd\-mmm"/>
  </numFmts>
  <fonts count="14" x14ac:knownFonts="1">
    <font>
      <sz val="10"/>
      <name val="Arial CE"/>
      <charset val="238"/>
    </font>
    <font>
      <sz val="10"/>
      <name val="Arial CE"/>
      <family val="2"/>
      <charset val="238"/>
    </font>
    <font>
      <sz val="11"/>
      <color rgb="FF000000"/>
      <name val="Calibri"/>
      <family val="2"/>
      <charset val="238"/>
    </font>
    <font>
      <sz val="10"/>
      <name val="Arial CE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rgb="FFFF0000"/>
      <name val="Arial Narrow"/>
      <family val="2"/>
      <charset val="238"/>
    </font>
    <font>
      <sz val="11"/>
      <color rgb="FF000000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b/>
      <sz val="12"/>
      <name val="Arial Narrow"/>
      <family val="2"/>
      <charset val="238"/>
    </font>
    <font>
      <sz val="10"/>
      <name val="Arial Narrow"/>
      <family val="2"/>
      <charset val="238"/>
    </font>
    <font>
      <sz val="10"/>
      <color rgb="FF000000"/>
      <name val="Arial Narrow"/>
      <family val="2"/>
      <charset val="238"/>
    </font>
    <font>
      <b/>
      <sz val="10"/>
      <name val="Arial Narrow"/>
      <family val="2"/>
      <charset val="238"/>
    </font>
    <font>
      <b/>
      <u/>
      <sz val="1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3" fillId="0" borderId="0" applyBorder="0" applyProtection="0"/>
    <xf numFmtId="9" fontId="3" fillId="0" borderId="0" applyBorder="0" applyProtection="0"/>
    <xf numFmtId="0" fontId="1" fillId="0" borderId="0"/>
    <xf numFmtId="0" fontId="2" fillId="0" borderId="0"/>
  </cellStyleXfs>
  <cellXfs count="104">
    <xf numFmtId="0" fontId="0" fillId="0" borderId="0" xfId="0"/>
    <xf numFmtId="165" fontId="5" fillId="0" borderId="1" xfId="0" applyNumberFormat="1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164" fontId="5" fillId="0" borderId="1" xfId="1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0" fontId="4" fillId="0" borderId="1" xfId="0" applyFont="1" applyBorder="1" applyAlignment="1" applyProtection="1">
      <alignment vertical="center" wrapText="1"/>
    </xf>
    <xf numFmtId="164" fontId="4" fillId="0" borderId="1" xfId="1" applyFont="1" applyBorder="1" applyAlignment="1" applyProtection="1">
      <alignment horizontal="center" vertical="center" wrapText="1"/>
    </xf>
    <xf numFmtId="9" fontId="4" fillId="0" borderId="1" xfId="0" applyNumberFormat="1" applyFont="1" applyBorder="1" applyAlignment="1" applyProtection="1">
      <alignment horizontal="center" vertical="center" wrapText="1"/>
    </xf>
    <xf numFmtId="164" fontId="4" fillId="0" borderId="1" xfId="1" applyFont="1" applyBorder="1" applyAlignment="1" applyProtection="1">
      <alignment vertical="center"/>
    </xf>
    <xf numFmtId="9" fontId="4" fillId="0" borderId="1" xfId="0" applyNumberFormat="1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2" fontId="4" fillId="0" borderId="1" xfId="0" applyNumberFormat="1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164" fontId="7" fillId="0" borderId="1" xfId="1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164" fontId="7" fillId="0" borderId="1" xfId="1" applyFont="1" applyBorder="1" applyAlignment="1" applyProtection="1">
      <alignment vertical="center"/>
    </xf>
    <xf numFmtId="9" fontId="7" fillId="0" borderId="1" xfId="0" applyNumberFormat="1" applyFont="1" applyBorder="1" applyAlignment="1" applyProtection="1">
      <alignment horizontal="center" vertical="center"/>
    </xf>
    <xf numFmtId="164" fontId="4" fillId="0" borderId="0" xfId="1" applyFont="1" applyBorder="1" applyAlignment="1" applyProtection="1">
      <alignment vertical="center"/>
    </xf>
    <xf numFmtId="164" fontId="4" fillId="0" borderId="0" xfId="1" applyFont="1" applyBorder="1" applyAlignment="1" applyProtection="1">
      <alignment horizontal="center" vertical="center"/>
    </xf>
    <xf numFmtId="2" fontId="4" fillId="0" borderId="0" xfId="0" applyNumberFormat="1" applyFont="1" applyAlignment="1" applyProtection="1">
      <alignment vertical="center"/>
    </xf>
    <xf numFmtId="164" fontId="4" fillId="0" borderId="1" xfId="1" applyFont="1" applyBorder="1" applyAlignment="1" applyProtection="1">
      <alignment vertical="center"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vertical="center"/>
    </xf>
    <xf numFmtId="9" fontId="7" fillId="0" borderId="1" xfId="2" applyFont="1" applyBorder="1" applyAlignment="1" applyProtection="1">
      <alignment horizontal="center" vertical="center"/>
    </xf>
    <xf numFmtId="164" fontId="7" fillId="0" borderId="1" xfId="1" applyFont="1" applyBorder="1" applyAlignment="1" applyProtection="1">
      <alignment horizontal="center" vertical="center"/>
    </xf>
    <xf numFmtId="164" fontId="8" fillId="0" borderId="1" xfId="1" applyFont="1" applyBorder="1" applyAlignment="1" applyProtection="1">
      <alignment horizontal="center" vertical="center"/>
    </xf>
    <xf numFmtId="0" fontId="7" fillId="0" borderId="0" xfId="0" applyFont="1" applyAlignment="1" applyProtection="1"/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wrapText="1"/>
    </xf>
    <xf numFmtId="2" fontId="7" fillId="0" borderId="1" xfId="0" applyNumberFormat="1" applyFont="1" applyBorder="1" applyAlignment="1" applyProtection="1">
      <alignment wrapText="1"/>
    </xf>
    <xf numFmtId="0" fontId="8" fillId="0" borderId="1" xfId="0" applyFont="1" applyBorder="1" applyAlignment="1" applyProtection="1"/>
    <xf numFmtId="0" fontId="7" fillId="0" borderId="1" xfId="0" applyFont="1" applyBorder="1" applyAlignment="1" applyProtection="1">
      <alignment vertical="center"/>
    </xf>
    <xf numFmtId="164" fontId="8" fillId="0" borderId="1" xfId="1" applyFont="1" applyBorder="1" applyAlignment="1" applyProtection="1">
      <alignment vertical="center"/>
    </xf>
    <xf numFmtId="2" fontId="4" fillId="0" borderId="1" xfId="0" applyNumberFormat="1" applyFont="1" applyBorder="1" applyAlignment="1" applyProtection="1">
      <alignment vertical="center"/>
    </xf>
    <xf numFmtId="9" fontId="4" fillId="0" borderId="1" xfId="2" applyFont="1" applyBorder="1" applyAlignment="1" applyProtection="1">
      <alignment horizontal="center" vertical="center"/>
    </xf>
    <xf numFmtId="2" fontId="5" fillId="0" borderId="1" xfId="0" applyNumberFormat="1" applyFont="1" applyBorder="1" applyAlignment="1" applyProtection="1">
      <alignment horizontal="center" vertical="center" wrapText="1"/>
    </xf>
    <xf numFmtId="0" fontId="5" fillId="0" borderId="1" xfId="1" applyNumberFormat="1" applyFont="1" applyBorder="1" applyAlignment="1" applyProtection="1">
      <alignment horizontal="center" vertical="center" wrapText="1"/>
    </xf>
    <xf numFmtId="0" fontId="5" fillId="0" borderId="1" xfId="1" applyNumberFormat="1" applyFont="1" applyBorder="1" applyAlignment="1" applyProtection="1">
      <alignment horizontal="center" vertical="center"/>
    </xf>
    <xf numFmtId="2" fontId="4" fillId="0" borderId="1" xfId="0" applyNumberFormat="1" applyFont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center" vertical="center"/>
    </xf>
    <xf numFmtId="2" fontId="7" fillId="0" borderId="1" xfId="0" applyNumberFormat="1" applyFont="1" applyBorder="1" applyAlignment="1" applyProtection="1">
      <alignment horizontal="center" vertical="center" wrapText="1"/>
    </xf>
    <xf numFmtId="2" fontId="6" fillId="0" borderId="1" xfId="0" applyNumberFormat="1" applyFont="1" applyBorder="1" applyAlignment="1" applyProtection="1">
      <alignment horizontal="center" vertical="center" wrapText="1"/>
    </xf>
    <xf numFmtId="164" fontId="4" fillId="0" borderId="1" xfId="1" applyFont="1" applyBorder="1" applyAlignment="1" applyProtection="1">
      <alignment horizontal="center" vertical="center"/>
    </xf>
    <xf numFmtId="164" fontId="5" fillId="0" borderId="1" xfId="1" applyFont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164" fontId="4" fillId="0" borderId="1" xfId="1" applyFont="1" applyBorder="1" applyAlignment="1" applyProtection="1">
      <alignment vertical="center"/>
    </xf>
    <xf numFmtId="0" fontId="4" fillId="0" borderId="1" xfId="0" applyFont="1" applyBorder="1" applyAlignment="1" applyProtection="1">
      <alignment vertical="center"/>
    </xf>
    <xf numFmtId="164" fontId="4" fillId="0" borderId="1" xfId="1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left" vertical="center" wrapText="1"/>
    </xf>
    <xf numFmtId="0" fontId="4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 wrapText="1"/>
    </xf>
    <xf numFmtId="0" fontId="10" fillId="0" borderId="1" xfId="0" applyFont="1" applyBorder="1" applyAlignment="1" applyProtection="1">
      <alignment vertical="center" wrapText="1"/>
    </xf>
    <xf numFmtId="0" fontId="12" fillId="0" borderId="1" xfId="0" applyFont="1" applyBorder="1" applyAlignment="1" applyProtection="1">
      <alignment horizontal="left" vertical="center" wrapText="1"/>
    </xf>
    <xf numFmtId="0" fontId="10" fillId="0" borderId="1" xfId="0" applyFont="1" applyBorder="1" applyAlignment="1" applyProtection="1">
      <alignment horizontal="left" vertical="center" wrapText="1"/>
    </xf>
    <xf numFmtId="164" fontId="9" fillId="0" borderId="6" xfId="1" applyFont="1" applyBorder="1" applyAlignment="1" applyProtection="1">
      <alignment vertical="center"/>
    </xf>
    <xf numFmtId="164" fontId="9" fillId="0" borderId="7" xfId="1" applyFont="1" applyBorder="1" applyAlignment="1" applyProtection="1">
      <alignment vertical="center"/>
    </xf>
    <xf numFmtId="164" fontId="5" fillId="0" borderId="0" xfId="1" applyFont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vertical="center"/>
    </xf>
    <xf numFmtId="0" fontId="5" fillId="2" borderId="3" xfId="0" applyFont="1" applyFill="1" applyBorder="1" applyAlignment="1" applyProtection="1">
      <alignment vertical="center"/>
    </xf>
    <xf numFmtId="2" fontId="4" fillId="2" borderId="1" xfId="0" applyNumberFormat="1" applyFont="1" applyFill="1" applyBorder="1" applyAlignment="1" applyProtection="1">
      <alignment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164" fontId="7" fillId="2" borderId="1" xfId="1" applyFont="1" applyFill="1" applyBorder="1" applyAlignment="1" applyProtection="1">
      <alignment vertical="center"/>
    </xf>
    <xf numFmtId="9" fontId="7" fillId="2" borderId="1" xfId="2" applyFont="1" applyFill="1" applyBorder="1" applyAlignment="1" applyProtection="1">
      <alignment horizontal="center" vertical="center"/>
    </xf>
    <xf numFmtId="164" fontId="7" fillId="2" borderId="1" xfId="1" applyFont="1" applyFill="1" applyBorder="1" applyAlignment="1" applyProtection="1">
      <alignment horizontal="center" vertical="center"/>
    </xf>
    <xf numFmtId="164" fontId="8" fillId="2" borderId="1" xfId="1" applyFont="1" applyFill="1" applyBorder="1" applyAlignment="1" applyProtection="1">
      <alignment horizontal="center" vertical="center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/>
    <xf numFmtId="0" fontId="7" fillId="2" borderId="1" xfId="0" applyFont="1" applyFill="1" applyBorder="1" applyAlignment="1" applyProtection="1">
      <alignment vertical="center"/>
    </xf>
    <xf numFmtId="164" fontId="8" fillId="2" borderId="1" xfId="1" applyFont="1" applyFill="1" applyBorder="1" applyAlignment="1" applyProtection="1">
      <alignment vertical="center"/>
    </xf>
    <xf numFmtId="9" fontId="7" fillId="0" borderId="1" xfId="2" applyFont="1" applyFill="1" applyBorder="1" applyAlignment="1" applyProtection="1">
      <alignment horizontal="center" vertical="center"/>
    </xf>
    <xf numFmtId="165" fontId="12" fillId="0" borderId="1" xfId="0" applyNumberFormat="1" applyFont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2" fontId="4" fillId="0" borderId="1" xfId="0" applyNumberFormat="1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164" fontId="4" fillId="0" borderId="1" xfId="1" applyFont="1" applyBorder="1" applyAlignment="1" applyProtection="1">
      <alignment vertical="center"/>
    </xf>
    <xf numFmtId="9" fontId="4" fillId="0" borderId="1" xfId="0" applyNumberFormat="1" applyFont="1" applyBorder="1" applyAlignment="1" applyProtection="1">
      <alignment horizontal="center" vertical="center"/>
    </xf>
    <xf numFmtId="164" fontId="4" fillId="0" borderId="1" xfId="1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left" vertical="center"/>
    </xf>
    <xf numFmtId="0" fontId="5" fillId="2" borderId="3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left" vertical="center" wrapText="1"/>
    </xf>
    <xf numFmtId="0" fontId="5" fillId="2" borderId="3" xfId="0" applyFont="1" applyFill="1" applyBorder="1" applyAlignment="1" applyProtection="1">
      <alignment horizontal="left" vertical="center" wrapText="1"/>
    </xf>
    <xf numFmtId="0" fontId="8" fillId="2" borderId="2" xfId="0" applyFont="1" applyFill="1" applyBorder="1" applyAlignment="1" applyProtection="1">
      <alignment horizontal="left" vertical="center" wrapText="1"/>
    </xf>
    <xf numFmtId="0" fontId="8" fillId="2" borderId="3" xfId="0" applyFont="1" applyFill="1" applyBorder="1" applyAlignment="1" applyProtection="1">
      <alignment horizontal="left" vertical="center" wrapText="1"/>
    </xf>
    <xf numFmtId="164" fontId="9" fillId="0" borderId="5" xfId="1" applyFont="1" applyBorder="1" applyAlignment="1" applyProtection="1">
      <alignment horizontal="center" vertical="center"/>
    </xf>
    <xf numFmtId="164" fontId="9" fillId="0" borderId="6" xfId="1" applyFont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vertical="center"/>
    </xf>
    <xf numFmtId="0" fontId="5" fillId="0" borderId="1" xfId="0" applyFont="1" applyBorder="1" applyAlignment="1" applyProtection="1">
      <alignment horizontal="right" vertical="center" wrapText="1"/>
    </xf>
    <xf numFmtId="0" fontId="4" fillId="0" borderId="1" xfId="0" applyFont="1" applyBorder="1" applyAlignment="1" applyProtection="1">
      <alignment vertical="center"/>
    </xf>
    <xf numFmtId="0" fontId="12" fillId="2" borderId="2" xfId="0" applyFont="1" applyFill="1" applyBorder="1" applyAlignment="1" applyProtection="1">
      <alignment horizontal="left" vertical="center"/>
    </xf>
    <xf numFmtId="0" fontId="12" fillId="2" borderId="3" xfId="0" applyFont="1" applyFill="1" applyBorder="1" applyAlignment="1" applyProtection="1">
      <alignment horizontal="left" vertical="center"/>
    </xf>
  </cellXfs>
  <cellStyles count="5">
    <cellStyle name="Normalny" xfId="0" builtinId="0"/>
    <cellStyle name="Normalny 2" xfId="3"/>
    <cellStyle name="Normalny 2 3" xfId="4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71"/>
  <sheetViews>
    <sheetView tabSelected="1" view="pageLayout" topLeftCell="A48" zoomScale="115" zoomScaleNormal="100" zoomScaleSheetLayoutView="70" zoomScalePageLayoutView="115" workbookViewId="0">
      <selection activeCell="K73" sqref="K73"/>
    </sheetView>
  </sheetViews>
  <sheetFormatPr defaultColWidth="9.140625" defaultRowHeight="16.5" x14ac:dyDescent="0.2"/>
  <cols>
    <col min="1" max="1" width="6.5703125" style="13" customWidth="1"/>
    <col min="2" max="2" width="81.7109375" style="53" customWidth="1"/>
    <col min="3" max="3" width="11.28515625" style="22" customWidth="1"/>
    <col min="4" max="4" width="10" style="6" customWidth="1"/>
    <col min="5" max="5" width="8.28515625" style="6" bestFit="1" customWidth="1"/>
    <col min="6" max="6" width="7.7109375" style="13" customWidth="1"/>
    <col min="7" max="7" width="11.5703125" style="20" customWidth="1"/>
    <col min="8" max="8" width="8.5703125" style="13" customWidth="1"/>
    <col min="9" max="9" width="14.28515625" style="21" customWidth="1"/>
    <col min="10" max="10" width="14.85546875" style="20" customWidth="1"/>
    <col min="11" max="11" width="17.28515625" style="20" customWidth="1"/>
    <col min="12" max="12" width="10.7109375" style="13" customWidth="1"/>
    <col min="13" max="16384" width="9.140625" style="6"/>
  </cols>
  <sheetData>
    <row r="1" spans="1:12" ht="51" x14ac:dyDescent="0.2">
      <c r="A1" s="2" t="s">
        <v>0</v>
      </c>
      <c r="B1" s="1" t="s">
        <v>1</v>
      </c>
      <c r="C1" s="38" t="s">
        <v>2</v>
      </c>
      <c r="D1" s="82" t="s">
        <v>3</v>
      </c>
      <c r="E1" s="2" t="s">
        <v>4</v>
      </c>
      <c r="F1" s="2" t="s">
        <v>5</v>
      </c>
      <c r="G1" s="4" t="s">
        <v>6</v>
      </c>
      <c r="H1" s="3" t="s">
        <v>7</v>
      </c>
      <c r="I1" s="4" t="s">
        <v>8</v>
      </c>
      <c r="J1" s="4" t="s">
        <v>9</v>
      </c>
      <c r="K1" s="4" t="s">
        <v>10</v>
      </c>
      <c r="L1" s="5" t="s">
        <v>11</v>
      </c>
    </row>
    <row r="2" spans="1:12" s="7" customFormat="1" ht="24" customHeight="1" x14ac:dyDescent="0.2">
      <c r="A2" s="3">
        <v>1</v>
      </c>
      <c r="B2" s="54">
        <v>2</v>
      </c>
      <c r="C2" s="5" t="s">
        <v>12</v>
      </c>
      <c r="D2" s="5" t="s">
        <v>13</v>
      </c>
      <c r="E2" s="5">
        <v>5</v>
      </c>
      <c r="F2" s="3">
        <v>6</v>
      </c>
      <c r="G2" s="39">
        <v>7</v>
      </c>
      <c r="H2" s="3">
        <v>8</v>
      </c>
      <c r="I2" s="39">
        <v>9</v>
      </c>
      <c r="J2" s="40">
        <v>10</v>
      </c>
      <c r="K2" s="40">
        <v>11</v>
      </c>
      <c r="L2" s="5">
        <v>12</v>
      </c>
    </row>
    <row r="3" spans="1:12" x14ac:dyDescent="0.2">
      <c r="A3" s="91" t="s">
        <v>91</v>
      </c>
      <c r="B3" s="92"/>
      <c r="C3" s="83"/>
      <c r="D3" s="83"/>
      <c r="E3" s="83"/>
      <c r="F3" s="83"/>
      <c r="G3" s="83"/>
      <c r="H3" s="83"/>
      <c r="I3" s="83"/>
      <c r="J3" s="83"/>
      <c r="K3" s="83"/>
      <c r="L3" s="83"/>
    </row>
    <row r="4" spans="1:12" ht="63.75" x14ac:dyDescent="0.2">
      <c r="A4" s="56">
        <v>1</v>
      </c>
      <c r="B4" s="57" t="s">
        <v>14</v>
      </c>
      <c r="C4" s="41"/>
      <c r="D4" s="8"/>
      <c r="E4" s="2" t="s">
        <v>15</v>
      </c>
      <c r="F4" s="2">
        <v>20</v>
      </c>
      <c r="G4" s="23"/>
      <c r="H4" s="10">
        <v>0.08</v>
      </c>
      <c r="I4" s="9">
        <f t="shared" ref="I4:I15" si="0">G4*(1+H4)</f>
        <v>0</v>
      </c>
      <c r="J4" s="9">
        <f t="shared" ref="J4:J15" si="1">F4*G4</f>
        <v>0</v>
      </c>
      <c r="K4" s="9">
        <f>(J4*H4)+J4</f>
        <v>0</v>
      </c>
      <c r="L4" s="24"/>
    </row>
    <row r="5" spans="1:12" ht="25.5" x14ac:dyDescent="0.2">
      <c r="A5" s="56">
        <v>2</v>
      </c>
      <c r="B5" s="58" t="s">
        <v>16</v>
      </c>
      <c r="C5" s="14"/>
      <c r="D5" s="2"/>
      <c r="E5" s="2" t="s">
        <v>17</v>
      </c>
      <c r="F5" s="2">
        <v>50</v>
      </c>
      <c r="G5" s="23"/>
      <c r="H5" s="10">
        <v>0.08</v>
      </c>
      <c r="I5" s="9">
        <f t="shared" si="0"/>
        <v>0</v>
      </c>
      <c r="J5" s="9">
        <f t="shared" si="1"/>
        <v>0</v>
      </c>
      <c r="K5" s="51">
        <f t="shared" ref="K5:K14" si="2">(J5*H5)+J5</f>
        <v>0</v>
      </c>
      <c r="L5" s="42"/>
    </row>
    <row r="6" spans="1:12" s="13" customFormat="1" ht="38.25" x14ac:dyDescent="0.2">
      <c r="A6" s="56">
        <v>3</v>
      </c>
      <c r="B6" s="58" t="s">
        <v>18</v>
      </c>
      <c r="C6" s="14"/>
      <c r="D6" s="2"/>
      <c r="E6" s="2" t="s">
        <v>15</v>
      </c>
      <c r="F6" s="2">
        <v>600</v>
      </c>
      <c r="G6" s="11"/>
      <c r="H6" s="12">
        <v>0.08</v>
      </c>
      <c r="I6" s="9">
        <f t="shared" si="0"/>
        <v>0</v>
      </c>
      <c r="J6" s="9">
        <f t="shared" si="1"/>
        <v>0</v>
      </c>
      <c r="K6" s="51">
        <f t="shared" si="2"/>
        <v>0</v>
      </c>
      <c r="L6" s="24"/>
    </row>
    <row r="7" spans="1:12" x14ac:dyDescent="0.2">
      <c r="A7" s="56">
        <v>4</v>
      </c>
      <c r="B7" s="58" t="s">
        <v>19</v>
      </c>
      <c r="C7" s="14"/>
      <c r="D7" s="2"/>
      <c r="E7" s="2" t="s">
        <v>15</v>
      </c>
      <c r="F7" s="2">
        <v>600</v>
      </c>
      <c r="G7" s="11"/>
      <c r="H7" s="12">
        <v>0.08</v>
      </c>
      <c r="I7" s="9">
        <f t="shared" si="0"/>
        <v>0</v>
      </c>
      <c r="J7" s="9">
        <f t="shared" si="1"/>
        <v>0</v>
      </c>
      <c r="K7" s="51">
        <f t="shared" si="2"/>
        <v>0</v>
      </c>
      <c r="L7" s="24"/>
    </row>
    <row r="8" spans="1:12" ht="25.5" x14ac:dyDescent="0.2">
      <c r="A8" s="56">
        <v>5</v>
      </c>
      <c r="B8" s="58" t="s">
        <v>20</v>
      </c>
      <c r="C8" s="14"/>
      <c r="D8" s="2"/>
      <c r="E8" s="2" t="s">
        <v>15</v>
      </c>
      <c r="F8" s="2">
        <v>200</v>
      </c>
      <c r="G8" s="11"/>
      <c r="H8" s="12">
        <v>0.08</v>
      </c>
      <c r="I8" s="9">
        <f t="shared" si="0"/>
        <v>0</v>
      </c>
      <c r="J8" s="9">
        <f t="shared" si="1"/>
        <v>0</v>
      </c>
      <c r="K8" s="51">
        <f t="shared" si="2"/>
        <v>0</v>
      </c>
      <c r="L8" s="24"/>
    </row>
    <row r="9" spans="1:12" x14ac:dyDescent="0.2">
      <c r="A9" s="56">
        <v>6</v>
      </c>
      <c r="B9" s="58" t="s">
        <v>21</v>
      </c>
      <c r="C9" s="43"/>
      <c r="D9" s="15"/>
      <c r="E9" s="15" t="s">
        <v>17</v>
      </c>
      <c r="F9" s="15">
        <v>200</v>
      </c>
      <c r="G9" s="18"/>
      <c r="H9" s="19">
        <v>0.08</v>
      </c>
      <c r="I9" s="16">
        <f t="shared" si="0"/>
        <v>0</v>
      </c>
      <c r="J9" s="16">
        <f t="shared" si="1"/>
        <v>0</v>
      </c>
      <c r="K9" s="51">
        <f t="shared" si="2"/>
        <v>0</v>
      </c>
      <c r="L9" s="24"/>
    </row>
    <row r="10" spans="1:12" ht="38.25" x14ac:dyDescent="0.2">
      <c r="A10" s="56">
        <v>7</v>
      </c>
      <c r="B10" s="59" t="s">
        <v>22</v>
      </c>
      <c r="C10" s="14"/>
      <c r="D10" s="2"/>
      <c r="E10" s="2" t="s">
        <v>15</v>
      </c>
      <c r="F10" s="2">
        <v>8</v>
      </c>
      <c r="G10" s="11"/>
      <c r="H10" s="12">
        <v>0.08</v>
      </c>
      <c r="I10" s="9">
        <f t="shared" si="0"/>
        <v>0</v>
      </c>
      <c r="J10" s="9">
        <f t="shared" si="1"/>
        <v>0</v>
      </c>
      <c r="K10" s="51">
        <f t="shared" si="2"/>
        <v>0</v>
      </c>
      <c r="L10" s="24"/>
    </row>
    <row r="11" spans="1:12" ht="38.25" x14ac:dyDescent="0.2">
      <c r="A11" s="56">
        <v>8</v>
      </c>
      <c r="B11" s="59" t="s">
        <v>23</v>
      </c>
      <c r="C11" s="14"/>
      <c r="D11" s="2"/>
      <c r="E11" s="2" t="s">
        <v>15</v>
      </c>
      <c r="F11" s="2">
        <v>30</v>
      </c>
      <c r="G11" s="11"/>
      <c r="H11" s="12">
        <v>0.08</v>
      </c>
      <c r="I11" s="9">
        <f t="shared" si="0"/>
        <v>0</v>
      </c>
      <c r="J11" s="9">
        <f t="shared" si="1"/>
        <v>0</v>
      </c>
      <c r="K11" s="51">
        <f t="shared" si="2"/>
        <v>0</v>
      </c>
      <c r="L11" s="24"/>
    </row>
    <row r="12" spans="1:12" ht="38.25" x14ac:dyDescent="0.2">
      <c r="A12" s="56">
        <v>9</v>
      </c>
      <c r="B12" s="59" t="s">
        <v>24</v>
      </c>
      <c r="C12" s="14"/>
      <c r="D12" s="2"/>
      <c r="E12" s="2" t="s">
        <v>15</v>
      </c>
      <c r="F12" s="2">
        <v>8</v>
      </c>
      <c r="G12" s="11"/>
      <c r="H12" s="12">
        <v>0.08</v>
      </c>
      <c r="I12" s="9">
        <f t="shared" si="0"/>
        <v>0</v>
      </c>
      <c r="J12" s="9">
        <f t="shared" si="1"/>
        <v>0</v>
      </c>
      <c r="K12" s="51">
        <f t="shared" si="2"/>
        <v>0</v>
      </c>
      <c r="L12" s="24"/>
    </row>
    <row r="13" spans="1:12" ht="38.25" x14ac:dyDescent="0.2">
      <c r="A13" s="56">
        <v>10</v>
      </c>
      <c r="B13" s="59" t="s">
        <v>25</v>
      </c>
      <c r="C13" s="14"/>
      <c r="D13" s="2"/>
      <c r="E13" s="2" t="s">
        <v>15</v>
      </c>
      <c r="F13" s="2">
        <v>8</v>
      </c>
      <c r="G13" s="11"/>
      <c r="H13" s="12">
        <v>0.08</v>
      </c>
      <c r="I13" s="9">
        <f t="shared" si="0"/>
        <v>0</v>
      </c>
      <c r="J13" s="9">
        <f t="shared" si="1"/>
        <v>0</v>
      </c>
      <c r="K13" s="51">
        <f>(J13*H13)+J13</f>
        <v>0</v>
      </c>
      <c r="L13" s="24"/>
    </row>
    <row r="14" spans="1:12" ht="51" x14ac:dyDescent="0.2">
      <c r="A14" s="56">
        <v>11</v>
      </c>
      <c r="B14" s="58" t="s">
        <v>26</v>
      </c>
      <c r="C14" s="14"/>
      <c r="D14" s="2"/>
      <c r="E14" s="2" t="s">
        <v>17</v>
      </c>
      <c r="F14" s="2">
        <v>100</v>
      </c>
      <c r="G14" s="11"/>
      <c r="H14" s="12">
        <v>0.08</v>
      </c>
      <c r="I14" s="9">
        <f t="shared" si="0"/>
        <v>0</v>
      </c>
      <c r="J14" s="9">
        <f t="shared" si="1"/>
        <v>0</v>
      </c>
      <c r="K14" s="51">
        <f t="shared" si="2"/>
        <v>0</v>
      </c>
      <c r="L14" s="24"/>
    </row>
    <row r="15" spans="1:12" x14ac:dyDescent="0.2">
      <c r="A15" s="84">
        <v>12</v>
      </c>
      <c r="B15" s="60" t="s">
        <v>27</v>
      </c>
      <c r="C15" s="85"/>
      <c r="D15" s="86"/>
      <c r="E15" s="86" t="s">
        <v>15</v>
      </c>
      <c r="F15" s="86">
        <v>1000</v>
      </c>
      <c r="G15" s="87"/>
      <c r="H15" s="88">
        <v>0.08</v>
      </c>
      <c r="I15" s="89">
        <f t="shared" si="0"/>
        <v>0</v>
      </c>
      <c r="J15" s="89">
        <f t="shared" si="1"/>
        <v>0</v>
      </c>
      <c r="K15" s="89">
        <f>(J15*H15)+J15</f>
        <v>0</v>
      </c>
      <c r="L15" s="90"/>
    </row>
    <row r="16" spans="1:12" ht="25.5" x14ac:dyDescent="0.2">
      <c r="A16" s="84"/>
      <c r="B16" s="61" t="s">
        <v>28</v>
      </c>
      <c r="C16" s="85"/>
      <c r="D16" s="86"/>
      <c r="E16" s="86"/>
      <c r="F16" s="86"/>
      <c r="G16" s="87"/>
      <c r="H16" s="88"/>
      <c r="I16" s="89"/>
      <c r="J16" s="89"/>
      <c r="K16" s="89"/>
      <c r="L16" s="90"/>
    </row>
    <row r="17" spans="1:12" x14ac:dyDescent="0.2">
      <c r="A17" s="84"/>
      <c r="B17" s="62" t="s">
        <v>29</v>
      </c>
      <c r="C17" s="85"/>
      <c r="D17" s="86"/>
      <c r="E17" s="86"/>
      <c r="F17" s="86"/>
      <c r="G17" s="87"/>
      <c r="H17" s="88"/>
      <c r="I17" s="89"/>
      <c r="J17" s="89"/>
      <c r="K17" s="89"/>
      <c r="L17" s="90"/>
    </row>
    <row r="18" spans="1:12" ht="25.5" x14ac:dyDescent="0.2">
      <c r="A18" s="56">
        <v>13</v>
      </c>
      <c r="B18" s="58" t="s">
        <v>30</v>
      </c>
      <c r="C18" s="14"/>
      <c r="D18" s="2"/>
      <c r="E18" s="2" t="s">
        <v>31</v>
      </c>
      <c r="F18" s="2">
        <v>10</v>
      </c>
      <c r="G18" s="11"/>
      <c r="H18" s="12">
        <v>0.08</v>
      </c>
      <c r="I18" s="9">
        <f t="shared" ref="I18:I32" si="3">G18*(1+H18)</f>
        <v>0</v>
      </c>
      <c r="J18" s="9">
        <f t="shared" ref="J18:J32" si="4">F18*G18</f>
        <v>0</v>
      </c>
      <c r="K18" s="51">
        <f t="shared" ref="K18" si="5">(J18*H18)+J18</f>
        <v>0</v>
      </c>
      <c r="L18" s="24"/>
    </row>
    <row r="19" spans="1:12" ht="51" x14ac:dyDescent="0.2">
      <c r="A19" s="56">
        <v>14</v>
      </c>
      <c r="B19" s="58" t="s">
        <v>32</v>
      </c>
      <c r="C19" s="14"/>
      <c r="D19" s="2"/>
      <c r="E19" s="2" t="s">
        <v>15</v>
      </c>
      <c r="F19" s="2">
        <v>110</v>
      </c>
      <c r="G19" s="11"/>
      <c r="H19" s="12">
        <v>0.08</v>
      </c>
      <c r="I19" s="9">
        <f t="shared" si="3"/>
        <v>0</v>
      </c>
      <c r="J19" s="9">
        <f t="shared" si="4"/>
        <v>0</v>
      </c>
      <c r="K19" s="51">
        <f>(J19*H19)+J19</f>
        <v>0</v>
      </c>
      <c r="L19" s="24"/>
    </row>
    <row r="20" spans="1:12" ht="51" x14ac:dyDescent="0.2">
      <c r="A20" s="56">
        <v>15</v>
      </c>
      <c r="B20" s="58" t="s">
        <v>33</v>
      </c>
      <c r="C20" s="14"/>
      <c r="D20" s="2"/>
      <c r="E20" s="2" t="s">
        <v>17</v>
      </c>
      <c r="F20" s="2">
        <v>20</v>
      </c>
      <c r="G20" s="11"/>
      <c r="H20" s="12">
        <v>0.08</v>
      </c>
      <c r="I20" s="9">
        <f t="shared" si="3"/>
        <v>0</v>
      </c>
      <c r="J20" s="9">
        <f t="shared" si="4"/>
        <v>0</v>
      </c>
      <c r="K20" s="51">
        <f t="shared" ref="K20:K32" si="6">(J20*H20)+J20</f>
        <v>0</v>
      </c>
      <c r="L20" s="24"/>
    </row>
    <row r="21" spans="1:12" ht="38.25" x14ac:dyDescent="0.2">
      <c r="A21" s="56">
        <v>16</v>
      </c>
      <c r="B21" s="58" t="s">
        <v>34</v>
      </c>
      <c r="C21" s="14"/>
      <c r="D21" s="2"/>
      <c r="E21" s="2" t="s">
        <v>15</v>
      </c>
      <c r="F21" s="2">
        <v>10</v>
      </c>
      <c r="G21" s="11"/>
      <c r="H21" s="12">
        <v>0.08</v>
      </c>
      <c r="I21" s="9">
        <f t="shared" si="3"/>
        <v>0</v>
      </c>
      <c r="J21" s="9">
        <f t="shared" si="4"/>
        <v>0</v>
      </c>
      <c r="K21" s="51">
        <f t="shared" si="6"/>
        <v>0</v>
      </c>
      <c r="L21" s="17"/>
    </row>
    <row r="22" spans="1:12" ht="51" x14ac:dyDescent="0.2">
      <c r="A22" s="56">
        <v>17</v>
      </c>
      <c r="B22" s="58" t="s">
        <v>35</v>
      </c>
      <c r="C22" s="14"/>
      <c r="D22" s="2"/>
      <c r="E22" s="2" t="s">
        <v>15</v>
      </c>
      <c r="F22" s="2">
        <v>5</v>
      </c>
      <c r="G22" s="11"/>
      <c r="H22" s="12">
        <v>0.08</v>
      </c>
      <c r="I22" s="9">
        <f t="shared" si="3"/>
        <v>0</v>
      </c>
      <c r="J22" s="9">
        <f t="shared" si="4"/>
        <v>0</v>
      </c>
      <c r="K22" s="51">
        <f t="shared" si="6"/>
        <v>0</v>
      </c>
      <c r="L22" s="24"/>
    </row>
    <row r="23" spans="1:12" ht="38.25" x14ac:dyDescent="0.2">
      <c r="A23" s="56">
        <v>18</v>
      </c>
      <c r="B23" s="58" t="s">
        <v>88</v>
      </c>
      <c r="C23" s="14"/>
      <c r="D23" s="2"/>
      <c r="E23" s="2" t="s">
        <v>15</v>
      </c>
      <c r="F23" s="2">
        <v>15</v>
      </c>
      <c r="G23" s="11"/>
      <c r="H23" s="12">
        <v>0.08</v>
      </c>
      <c r="I23" s="9">
        <f t="shared" si="3"/>
        <v>0</v>
      </c>
      <c r="J23" s="9">
        <f t="shared" si="4"/>
        <v>0</v>
      </c>
      <c r="K23" s="51">
        <f t="shared" si="6"/>
        <v>0</v>
      </c>
      <c r="L23" s="24"/>
    </row>
    <row r="24" spans="1:12" ht="38.25" x14ac:dyDescent="0.2">
      <c r="A24" s="56">
        <v>19</v>
      </c>
      <c r="B24" s="58" t="s">
        <v>36</v>
      </c>
      <c r="C24" s="14"/>
      <c r="D24" s="2"/>
      <c r="E24" s="2" t="s">
        <v>15</v>
      </c>
      <c r="F24" s="2">
        <v>50</v>
      </c>
      <c r="G24" s="11"/>
      <c r="H24" s="12">
        <v>0.08</v>
      </c>
      <c r="I24" s="9">
        <f t="shared" si="3"/>
        <v>0</v>
      </c>
      <c r="J24" s="9">
        <f t="shared" si="4"/>
        <v>0</v>
      </c>
      <c r="K24" s="51">
        <f t="shared" si="6"/>
        <v>0</v>
      </c>
      <c r="L24" s="24"/>
    </row>
    <row r="25" spans="1:12" ht="25.5" x14ac:dyDescent="0.2">
      <c r="A25" s="56">
        <v>20</v>
      </c>
      <c r="B25" s="58" t="s">
        <v>37</v>
      </c>
      <c r="C25" s="14"/>
      <c r="D25" s="2"/>
      <c r="E25" s="2" t="s">
        <v>15</v>
      </c>
      <c r="F25" s="2">
        <v>20</v>
      </c>
      <c r="G25" s="11"/>
      <c r="H25" s="12">
        <v>0.08</v>
      </c>
      <c r="I25" s="9">
        <f t="shared" si="3"/>
        <v>0</v>
      </c>
      <c r="J25" s="9">
        <f t="shared" si="4"/>
        <v>0</v>
      </c>
      <c r="K25" s="51">
        <f t="shared" si="6"/>
        <v>0</v>
      </c>
      <c r="L25" s="24"/>
    </row>
    <row r="26" spans="1:12" ht="25.5" x14ac:dyDescent="0.2">
      <c r="A26" s="56">
        <v>21</v>
      </c>
      <c r="B26" s="58" t="s">
        <v>38</v>
      </c>
      <c r="C26" s="44"/>
      <c r="D26" s="17"/>
      <c r="E26" s="15" t="s">
        <v>15</v>
      </c>
      <c r="F26" s="15">
        <v>100</v>
      </c>
      <c r="G26" s="18"/>
      <c r="H26" s="19">
        <v>0.08</v>
      </c>
      <c r="I26" s="16">
        <f t="shared" si="3"/>
        <v>0</v>
      </c>
      <c r="J26" s="16">
        <f t="shared" si="4"/>
        <v>0</v>
      </c>
      <c r="K26" s="51">
        <f t="shared" si="6"/>
        <v>0</v>
      </c>
      <c r="L26" s="24"/>
    </row>
    <row r="27" spans="1:12" ht="25.5" x14ac:dyDescent="0.2">
      <c r="A27" s="56">
        <v>22</v>
      </c>
      <c r="B27" s="63" t="s">
        <v>39</v>
      </c>
      <c r="C27" s="14"/>
      <c r="D27" s="2"/>
      <c r="E27" s="2" t="s">
        <v>15</v>
      </c>
      <c r="F27" s="2">
        <v>100</v>
      </c>
      <c r="G27" s="11"/>
      <c r="H27" s="12">
        <v>0.08</v>
      </c>
      <c r="I27" s="9">
        <f t="shared" si="3"/>
        <v>0</v>
      </c>
      <c r="J27" s="9">
        <f t="shared" si="4"/>
        <v>0</v>
      </c>
      <c r="K27" s="51">
        <f t="shared" si="6"/>
        <v>0</v>
      </c>
      <c r="L27" s="24"/>
    </row>
    <row r="28" spans="1:12" ht="25.5" x14ac:dyDescent="0.2">
      <c r="A28" s="56">
        <v>23</v>
      </c>
      <c r="B28" s="58" t="s">
        <v>40</v>
      </c>
      <c r="C28" s="14"/>
      <c r="D28" s="2"/>
      <c r="E28" s="2" t="s">
        <v>15</v>
      </c>
      <c r="F28" s="2">
        <v>50</v>
      </c>
      <c r="G28" s="11"/>
      <c r="H28" s="12">
        <v>0.08</v>
      </c>
      <c r="I28" s="9">
        <f t="shared" si="3"/>
        <v>0</v>
      </c>
      <c r="J28" s="9">
        <f t="shared" si="4"/>
        <v>0</v>
      </c>
      <c r="K28" s="51">
        <f t="shared" si="6"/>
        <v>0</v>
      </c>
      <c r="L28" s="24"/>
    </row>
    <row r="29" spans="1:12" ht="25.5" x14ac:dyDescent="0.2">
      <c r="A29" s="56">
        <v>24</v>
      </c>
      <c r="B29" s="63" t="s">
        <v>41</v>
      </c>
      <c r="C29" s="14"/>
      <c r="D29" s="2"/>
      <c r="E29" s="2" t="s">
        <v>17</v>
      </c>
      <c r="F29" s="2">
        <v>50</v>
      </c>
      <c r="G29" s="11"/>
      <c r="H29" s="12">
        <v>0.08</v>
      </c>
      <c r="I29" s="9">
        <f t="shared" si="3"/>
        <v>0</v>
      </c>
      <c r="J29" s="9">
        <f t="shared" si="4"/>
        <v>0</v>
      </c>
      <c r="K29" s="51">
        <f t="shared" si="6"/>
        <v>0</v>
      </c>
      <c r="L29" s="5"/>
    </row>
    <row r="30" spans="1:12" ht="25.5" x14ac:dyDescent="0.2">
      <c r="A30" s="56">
        <v>25</v>
      </c>
      <c r="B30" s="58" t="s">
        <v>42</v>
      </c>
      <c r="C30" s="14"/>
      <c r="D30" s="2"/>
      <c r="E30" s="2" t="s">
        <v>17</v>
      </c>
      <c r="F30" s="2">
        <v>10</v>
      </c>
      <c r="G30" s="11"/>
      <c r="H30" s="12">
        <v>0.08</v>
      </c>
      <c r="I30" s="9">
        <f t="shared" si="3"/>
        <v>0</v>
      </c>
      <c r="J30" s="9">
        <f t="shared" si="4"/>
        <v>0</v>
      </c>
      <c r="K30" s="51">
        <f t="shared" si="6"/>
        <v>0</v>
      </c>
      <c r="L30" s="5"/>
    </row>
    <row r="31" spans="1:12" ht="51" x14ac:dyDescent="0.2">
      <c r="A31" s="56">
        <v>26</v>
      </c>
      <c r="B31" s="63" t="s">
        <v>43</v>
      </c>
      <c r="C31" s="14"/>
      <c r="D31" s="2"/>
      <c r="E31" s="2" t="s">
        <v>17</v>
      </c>
      <c r="F31" s="2">
        <v>2</v>
      </c>
      <c r="G31" s="11"/>
      <c r="H31" s="12">
        <v>0.08</v>
      </c>
      <c r="I31" s="9">
        <f t="shared" si="3"/>
        <v>0</v>
      </c>
      <c r="J31" s="9">
        <f t="shared" si="4"/>
        <v>0</v>
      </c>
      <c r="K31" s="51">
        <f t="shared" si="6"/>
        <v>0</v>
      </c>
      <c r="L31" s="5"/>
    </row>
    <row r="32" spans="1:12" ht="38.25" x14ac:dyDescent="0.2">
      <c r="A32" s="56">
        <v>27</v>
      </c>
      <c r="B32" s="58" t="s">
        <v>44</v>
      </c>
      <c r="C32" s="14"/>
      <c r="D32" s="2"/>
      <c r="E32" s="2" t="s">
        <v>15</v>
      </c>
      <c r="F32" s="2">
        <v>2</v>
      </c>
      <c r="G32" s="11"/>
      <c r="H32" s="12">
        <v>0.08</v>
      </c>
      <c r="I32" s="9">
        <f t="shared" si="3"/>
        <v>0</v>
      </c>
      <c r="J32" s="9">
        <f t="shared" si="4"/>
        <v>0</v>
      </c>
      <c r="K32" s="51">
        <f t="shared" si="6"/>
        <v>0</v>
      </c>
      <c r="L32" s="24"/>
    </row>
    <row r="33" spans="1:12" x14ac:dyDescent="0.2">
      <c r="A33" s="56"/>
      <c r="B33" s="64" t="s">
        <v>45</v>
      </c>
      <c r="C33" s="41"/>
      <c r="D33" s="8"/>
      <c r="E33" s="25"/>
      <c r="F33" s="24"/>
      <c r="G33" s="11"/>
      <c r="H33" s="24"/>
      <c r="I33" s="45"/>
      <c r="J33" s="46">
        <f>SUM(J4:J32)</f>
        <v>0</v>
      </c>
      <c r="K33" s="46">
        <f>SUM(K4:K32)</f>
        <v>0</v>
      </c>
      <c r="L33" s="24"/>
    </row>
    <row r="34" spans="1:12" x14ac:dyDescent="0.2">
      <c r="A34" s="102" t="s">
        <v>92</v>
      </c>
      <c r="B34" s="103"/>
      <c r="C34" s="99"/>
      <c r="D34" s="99"/>
      <c r="E34" s="99"/>
      <c r="F34" s="99"/>
      <c r="G34" s="99"/>
      <c r="H34" s="99"/>
      <c r="I34" s="99"/>
      <c r="J34" s="99"/>
      <c r="K34" s="99"/>
      <c r="L34" s="99"/>
    </row>
    <row r="35" spans="1:12" ht="25.5" x14ac:dyDescent="0.2">
      <c r="A35" s="58">
        <v>1</v>
      </c>
      <c r="B35" s="65" t="s">
        <v>46</v>
      </c>
      <c r="C35" s="14"/>
      <c r="D35" s="2"/>
      <c r="E35" s="2" t="s">
        <v>15</v>
      </c>
      <c r="F35" s="2">
        <v>1</v>
      </c>
      <c r="G35" s="23"/>
      <c r="H35" s="10">
        <v>0.08</v>
      </c>
      <c r="I35" s="9">
        <f t="shared" ref="I35:I43" si="7">G35*(1+H35)</f>
        <v>0</v>
      </c>
      <c r="J35" s="9">
        <f t="shared" ref="J35:J43" si="8">F35*G35</f>
        <v>0</v>
      </c>
      <c r="K35" s="51">
        <f t="shared" ref="K35:K43" si="9">(J35*H35)+J35</f>
        <v>0</v>
      </c>
      <c r="L35" s="2"/>
    </row>
    <row r="36" spans="1:12" ht="38.25" x14ac:dyDescent="0.2">
      <c r="A36" s="58">
        <v>2</v>
      </c>
      <c r="B36" s="65" t="s">
        <v>47</v>
      </c>
      <c r="C36" s="14"/>
      <c r="D36" s="2"/>
      <c r="E36" s="2" t="s">
        <v>15</v>
      </c>
      <c r="F36" s="2">
        <v>5</v>
      </c>
      <c r="G36" s="23"/>
      <c r="H36" s="10">
        <v>0.08</v>
      </c>
      <c r="I36" s="9">
        <f t="shared" si="7"/>
        <v>0</v>
      </c>
      <c r="J36" s="9">
        <f t="shared" si="8"/>
        <v>0</v>
      </c>
      <c r="K36" s="51">
        <f t="shared" si="9"/>
        <v>0</v>
      </c>
      <c r="L36" s="2"/>
    </row>
    <row r="37" spans="1:12" x14ac:dyDescent="0.2">
      <c r="A37" s="58">
        <v>3</v>
      </c>
      <c r="B37" s="65" t="s">
        <v>90</v>
      </c>
      <c r="C37" s="14"/>
      <c r="D37" s="2"/>
      <c r="E37" s="2" t="s">
        <v>15</v>
      </c>
      <c r="F37" s="2">
        <v>100</v>
      </c>
      <c r="G37" s="23"/>
      <c r="H37" s="10">
        <v>0.08</v>
      </c>
      <c r="I37" s="9">
        <f t="shared" si="7"/>
        <v>0</v>
      </c>
      <c r="J37" s="9">
        <f t="shared" si="8"/>
        <v>0</v>
      </c>
      <c r="K37" s="51">
        <f t="shared" si="9"/>
        <v>0</v>
      </c>
      <c r="L37" s="17"/>
    </row>
    <row r="38" spans="1:12" ht="25.5" x14ac:dyDescent="0.2">
      <c r="A38" s="58">
        <v>4</v>
      </c>
      <c r="B38" s="65" t="s">
        <v>89</v>
      </c>
      <c r="C38" s="14"/>
      <c r="D38" s="2"/>
      <c r="E38" s="2" t="s">
        <v>15</v>
      </c>
      <c r="F38" s="2">
        <v>20</v>
      </c>
      <c r="G38" s="23"/>
      <c r="H38" s="10">
        <v>0.08</v>
      </c>
      <c r="I38" s="9">
        <f t="shared" si="7"/>
        <v>0</v>
      </c>
      <c r="J38" s="9">
        <f t="shared" si="8"/>
        <v>0</v>
      </c>
      <c r="K38" s="51">
        <f t="shared" si="9"/>
        <v>0</v>
      </c>
      <c r="L38" s="2"/>
    </row>
    <row r="39" spans="1:12" ht="51" x14ac:dyDescent="0.2">
      <c r="A39" s="58">
        <v>5</v>
      </c>
      <c r="B39" s="65" t="s">
        <v>48</v>
      </c>
      <c r="C39" s="14"/>
      <c r="D39" s="2"/>
      <c r="E39" s="2" t="s">
        <v>15</v>
      </c>
      <c r="F39" s="2">
        <v>20</v>
      </c>
      <c r="G39" s="11"/>
      <c r="H39" s="10">
        <v>0.08</v>
      </c>
      <c r="I39" s="9">
        <f t="shared" si="7"/>
        <v>0</v>
      </c>
      <c r="J39" s="9">
        <f t="shared" si="8"/>
        <v>0</v>
      </c>
      <c r="K39" s="51">
        <f t="shared" si="9"/>
        <v>0</v>
      </c>
      <c r="L39" s="2"/>
    </row>
    <row r="40" spans="1:12" ht="25.5" x14ac:dyDescent="0.2">
      <c r="A40" s="58">
        <v>6</v>
      </c>
      <c r="B40" s="65" t="s">
        <v>49</v>
      </c>
      <c r="C40" s="14" t="s">
        <v>50</v>
      </c>
      <c r="D40" s="2"/>
      <c r="E40" s="2" t="s">
        <v>31</v>
      </c>
      <c r="F40" s="2">
        <v>10</v>
      </c>
      <c r="G40" s="11"/>
      <c r="H40" s="10">
        <v>0.08</v>
      </c>
      <c r="I40" s="9">
        <f t="shared" si="7"/>
        <v>0</v>
      </c>
      <c r="J40" s="9">
        <f t="shared" si="8"/>
        <v>0</v>
      </c>
      <c r="K40" s="51">
        <f t="shared" si="9"/>
        <v>0</v>
      </c>
      <c r="L40" s="2"/>
    </row>
    <row r="41" spans="1:12" ht="25.5" x14ac:dyDescent="0.2">
      <c r="A41" s="58">
        <v>7</v>
      </c>
      <c r="B41" s="65" t="s">
        <v>49</v>
      </c>
      <c r="C41" s="14" t="s">
        <v>51</v>
      </c>
      <c r="D41" s="2"/>
      <c r="E41" s="2" t="s">
        <v>31</v>
      </c>
      <c r="F41" s="2">
        <v>10</v>
      </c>
      <c r="G41" s="11"/>
      <c r="H41" s="10">
        <v>0.08</v>
      </c>
      <c r="I41" s="9">
        <f t="shared" si="7"/>
        <v>0</v>
      </c>
      <c r="J41" s="9">
        <f t="shared" si="8"/>
        <v>0</v>
      </c>
      <c r="K41" s="51">
        <f t="shared" si="9"/>
        <v>0</v>
      </c>
      <c r="L41" s="2"/>
    </row>
    <row r="42" spans="1:12" x14ac:dyDescent="0.2">
      <c r="A42" s="58">
        <v>8</v>
      </c>
      <c r="B42" s="65" t="s">
        <v>52</v>
      </c>
      <c r="C42" s="14"/>
      <c r="D42" s="2"/>
      <c r="E42" s="2" t="s">
        <v>15</v>
      </c>
      <c r="F42" s="2">
        <v>500</v>
      </c>
      <c r="G42" s="23"/>
      <c r="H42" s="10">
        <v>0.08</v>
      </c>
      <c r="I42" s="9">
        <f t="shared" si="7"/>
        <v>0</v>
      </c>
      <c r="J42" s="9">
        <f t="shared" si="8"/>
        <v>0</v>
      </c>
      <c r="K42" s="51">
        <f t="shared" si="9"/>
        <v>0</v>
      </c>
      <c r="L42" s="2"/>
    </row>
    <row r="43" spans="1:12" ht="25.5" x14ac:dyDescent="0.2">
      <c r="A43" s="58">
        <v>9</v>
      </c>
      <c r="B43" s="65" t="s">
        <v>53</v>
      </c>
      <c r="C43" s="14"/>
      <c r="D43" s="2"/>
      <c r="E43" s="2" t="s">
        <v>15</v>
      </c>
      <c r="F43" s="2">
        <v>1</v>
      </c>
      <c r="G43" s="23"/>
      <c r="H43" s="10">
        <v>0.08</v>
      </c>
      <c r="I43" s="9">
        <f t="shared" si="7"/>
        <v>0</v>
      </c>
      <c r="J43" s="9">
        <f t="shared" si="8"/>
        <v>0</v>
      </c>
      <c r="K43" s="51">
        <f t="shared" si="9"/>
        <v>0</v>
      </c>
      <c r="L43" s="2"/>
    </row>
    <row r="44" spans="1:12" x14ac:dyDescent="0.2">
      <c r="A44" s="24"/>
      <c r="B44" s="54" t="s">
        <v>54</v>
      </c>
      <c r="C44" s="100"/>
      <c r="D44" s="100"/>
      <c r="E44" s="100"/>
      <c r="F44" s="100"/>
      <c r="G44" s="100"/>
      <c r="H44" s="100"/>
      <c r="I44" s="100"/>
      <c r="J44" s="46">
        <f>SUM(J35:J43)</f>
        <v>0</v>
      </c>
      <c r="K44" s="46">
        <f>SUM(K35:K43)</f>
        <v>0</v>
      </c>
      <c r="L44" s="24"/>
    </row>
    <row r="45" spans="1:12" x14ac:dyDescent="0.2">
      <c r="A45" s="91" t="s">
        <v>93</v>
      </c>
      <c r="B45" s="92"/>
      <c r="C45" s="101"/>
      <c r="D45" s="101"/>
      <c r="E45" s="101"/>
      <c r="F45" s="101"/>
      <c r="G45" s="101"/>
      <c r="H45" s="101"/>
      <c r="I45" s="101"/>
      <c r="J45" s="101"/>
      <c r="K45" s="101"/>
      <c r="L45" s="101"/>
    </row>
    <row r="46" spans="1:12" x14ac:dyDescent="0.2">
      <c r="A46" s="2">
        <v>1</v>
      </c>
      <c r="B46" s="53" t="s">
        <v>55</v>
      </c>
      <c r="C46" s="14"/>
      <c r="D46" s="2"/>
      <c r="E46" s="2" t="s">
        <v>15</v>
      </c>
      <c r="F46" s="2">
        <v>20</v>
      </c>
      <c r="G46" s="23"/>
      <c r="H46" s="10">
        <v>0.08</v>
      </c>
      <c r="I46" s="9">
        <f>G46*(1+H46)</f>
        <v>0</v>
      </c>
      <c r="J46" s="4">
        <f>F46*G46</f>
        <v>0</v>
      </c>
      <c r="K46" s="51">
        <f t="shared" ref="K46" si="10">(J46*H46)+J46</f>
        <v>0</v>
      </c>
      <c r="L46" s="2"/>
    </row>
    <row r="47" spans="1:12" x14ac:dyDescent="0.2">
      <c r="A47" s="90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</row>
    <row r="48" spans="1:12" x14ac:dyDescent="0.2">
      <c r="A48" s="69" t="s">
        <v>94</v>
      </c>
      <c r="B48" s="70"/>
      <c r="C48" s="36"/>
      <c r="D48" s="50"/>
      <c r="E48" s="50"/>
      <c r="F48" s="48"/>
      <c r="G48" s="49"/>
      <c r="H48" s="48"/>
      <c r="I48" s="45"/>
      <c r="J48" s="49"/>
      <c r="K48" s="49"/>
      <c r="L48" s="48"/>
    </row>
    <row r="49" spans="1:12" x14ac:dyDescent="0.2">
      <c r="A49" s="24">
        <v>1</v>
      </c>
      <c r="B49" s="53" t="s">
        <v>56</v>
      </c>
      <c r="C49" s="14"/>
      <c r="D49" s="25"/>
      <c r="E49" s="2" t="s">
        <v>15</v>
      </c>
      <c r="F49" s="2">
        <v>40</v>
      </c>
      <c r="G49" s="11"/>
      <c r="H49" s="12">
        <v>0.08</v>
      </c>
      <c r="I49" s="9">
        <f>G49*(1+H49)</f>
        <v>0</v>
      </c>
      <c r="J49" s="4">
        <f>F49*G49</f>
        <v>0</v>
      </c>
      <c r="K49" s="51">
        <f t="shared" ref="K49:K51" si="11">(J49*H49)+J49</f>
        <v>0</v>
      </c>
      <c r="L49" s="2"/>
    </row>
    <row r="50" spans="1:12" s="29" customFormat="1" x14ac:dyDescent="0.3">
      <c r="A50" s="93" t="s">
        <v>95</v>
      </c>
      <c r="B50" s="94"/>
      <c r="C50" s="71"/>
      <c r="D50" s="72"/>
      <c r="E50" s="47"/>
      <c r="F50" s="72"/>
      <c r="G50" s="73"/>
      <c r="H50" s="74"/>
      <c r="I50" s="75"/>
      <c r="J50" s="76"/>
      <c r="K50" s="76"/>
      <c r="L50" s="47"/>
    </row>
    <row r="51" spans="1:12" s="29" customFormat="1" x14ac:dyDescent="0.3">
      <c r="A51" s="15">
        <v>1</v>
      </c>
      <c r="B51" s="52" t="s">
        <v>57</v>
      </c>
      <c r="C51" s="14"/>
      <c r="D51" s="15"/>
      <c r="E51" s="30" t="s">
        <v>31</v>
      </c>
      <c r="F51" s="15">
        <v>150</v>
      </c>
      <c r="G51" s="18"/>
      <c r="H51" s="26">
        <v>0.08</v>
      </c>
      <c r="I51" s="27">
        <f>G51+H51*G51</f>
        <v>0</v>
      </c>
      <c r="J51" s="28">
        <f>F51*G51</f>
        <v>0</v>
      </c>
      <c r="K51" s="51">
        <f t="shared" si="11"/>
        <v>0</v>
      </c>
      <c r="L51" s="15"/>
    </row>
    <row r="52" spans="1:12" s="29" customFormat="1" x14ac:dyDescent="0.3">
      <c r="A52" s="95" t="s">
        <v>96</v>
      </c>
      <c r="B52" s="96"/>
      <c r="C52" s="77"/>
      <c r="D52" s="72"/>
      <c r="E52" s="47"/>
      <c r="F52" s="72"/>
      <c r="G52" s="73"/>
      <c r="H52" s="74"/>
      <c r="I52" s="75"/>
      <c r="J52" s="76"/>
      <c r="K52" s="76"/>
      <c r="L52" s="72"/>
    </row>
    <row r="53" spans="1:12" x14ac:dyDescent="0.3">
      <c r="A53" s="30" t="s">
        <v>58</v>
      </c>
      <c r="B53" s="52" t="s">
        <v>59</v>
      </c>
      <c r="C53" s="14"/>
      <c r="D53" s="31"/>
      <c r="E53" s="30" t="s">
        <v>60</v>
      </c>
      <c r="F53" s="30">
        <v>6</v>
      </c>
      <c r="G53" s="18"/>
      <c r="H53" s="26">
        <v>0.08</v>
      </c>
      <c r="I53" s="27">
        <f>G53*1.08</f>
        <v>0</v>
      </c>
      <c r="J53" s="27">
        <f t="shared" ref="J53:J63" si="12">F53*G53</f>
        <v>0</v>
      </c>
      <c r="K53" s="51">
        <f t="shared" ref="K53:K63" si="13">(J53*H53)+J53</f>
        <v>0</v>
      </c>
      <c r="L53" s="30"/>
    </row>
    <row r="54" spans="1:12" x14ac:dyDescent="0.3">
      <c r="A54" s="30" t="s">
        <v>61</v>
      </c>
      <c r="B54" s="52" t="s">
        <v>62</v>
      </c>
      <c r="C54" s="41"/>
      <c r="D54" s="31"/>
      <c r="E54" s="30" t="s">
        <v>60</v>
      </c>
      <c r="F54" s="30">
        <v>1</v>
      </c>
      <c r="G54" s="18"/>
      <c r="H54" s="26">
        <v>0.08</v>
      </c>
      <c r="I54" s="27">
        <f>G54*1.08</f>
        <v>0</v>
      </c>
      <c r="J54" s="18">
        <f t="shared" si="12"/>
        <v>0</v>
      </c>
      <c r="K54" s="51">
        <f t="shared" si="13"/>
        <v>0</v>
      </c>
      <c r="L54" s="30"/>
    </row>
    <row r="55" spans="1:12" x14ac:dyDescent="0.3">
      <c r="A55" s="30" t="s">
        <v>63</v>
      </c>
      <c r="B55" s="52" t="s">
        <v>64</v>
      </c>
      <c r="C55" s="32"/>
      <c r="D55" s="31"/>
      <c r="E55" s="30" t="s">
        <v>60</v>
      </c>
      <c r="F55" s="30">
        <v>1</v>
      </c>
      <c r="G55" s="18"/>
      <c r="H55" s="26">
        <v>0.08</v>
      </c>
      <c r="I55" s="27">
        <f>G55*1.08</f>
        <v>0</v>
      </c>
      <c r="J55" s="18">
        <f t="shared" si="12"/>
        <v>0</v>
      </c>
      <c r="K55" s="51">
        <f t="shared" si="13"/>
        <v>0</v>
      </c>
      <c r="L55" s="30"/>
    </row>
    <row r="56" spans="1:12" x14ac:dyDescent="0.3">
      <c r="A56" s="30" t="s">
        <v>65</v>
      </c>
      <c r="B56" s="52" t="s">
        <v>66</v>
      </c>
      <c r="C56" s="32"/>
      <c r="D56" s="31"/>
      <c r="E56" s="30" t="s">
        <v>60</v>
      </c>
      <c r="F56" s="30">
        <v>1</v>
      </c>
      <c r="G56" s="18"/>
      <c r="H56" s="26">
        <v>0.08</v>
      </c>
      <c r="I56" s="27">
        <f>G56*1.08</f>
        <v>0</v>
      </c>
      <c r="J56" s="18">
        <f t="shared" si="12"/>
        <v>0</v>
      </c>
      <c r="K56" s="51">
        <f t="shared" si="13"/>
        <v>0</v>
      </c>
      <c r="L56" s="30"/>
    </row>
    <row r="57" spans="1:12" x14ac:dyDescent="0.3">
      <c r="A57" s="30" t="s">
        <v>67</v>
      </c>
      <c r="B57" s="52" t="s">
        <v>68</v>
      </c>
      <c r="C57" s="41"/>
      <c r="D57" s="31"/>
      <c r="E57" s="30" t="s">
        <v>60</v>
      </c>
      <c r="F57" s="30">
        <v>1</v>
      </c>
      <c r="G57" s="18"/>
      <c r="H57" s="26">
        <v>0.08</v>
      </c>
      <c r="I57" s="27">
        <f>G57*1.08</f>
        <v>0</v>
      </c>
      <c r="J57" s="18">
        <f t="shared" si="12"/>
        <v>0</v>
      </c>
      <c r="K57" s="51">
        <f t="shared" si="13"/>
        <v>0</v>
      </c>
      <c r="L57" s="30"/>
    </row>
    <row r="58" spans="1:12" x14ac:dyDescent="0.3">
      <c r="A58" s="30" t="s">
        <v>69</v>
      </c>
      <c r="B58" s="52" t="s">
        <v>70</v>
      </c>
      <c r="C58" s="14"/>
      <c r="D58" s="31"/>
      <c r="E58" s="30" t="s">
        <v>60</v>
      </c>
      <c r="F58" s="30">
        <v>1</v>
      </c>
      <c r="G58" s="18"/>
      <c r="H58" s="81">
        <v>0.23</v>
      </c>
      <c r="I58" s="27">
        <f>G58*1.23</f>
        <v>0</v>
      </c>
      <c r="J58" s="18">
        <f t="shared" si="12"/>
        <v>0</v>
      </c>
      <c r="K58" s="51">
        <f t="shared" si="13"/>
        <v>0</v>
      </c>
      <c r="L58" s="30"/>
    </row>
    <row r="59" spans="1:12" x14ac:dyDescent="0.3">
      <c r="A59" s="30" t="s">
        <v>71</v>
      </c>
      <c r="B59" s="52" t="s">
        <v>72</v>
      </c>
      <c r="C59" s="14"/>
      <c r="D59" s="31"/>
      <c r="E59" s="30" t="s">
        <v>60</v>
      </c>
      <c r="F59" s="30">
        <v>1</v>
      </c>
      <c r="G59" s="18"/>
      <c r="H59" s="81">
        <v>0.08</v>
      </c>
      <c r="I59" s="27">
        <f>G59*1.08</f>
        <v>0</v>
      </c>
      <c r="J59" s="18">
        <f t="shared" si="12"/>
        <v>0</v>
      </c>
      <c r="K59" s="51">
        <f t="shared" si="13"/>
        <v>0</v>
      </c>
      <c r="L59" s="30"/>
    </row>
    <row r="60" spans="1:12" x14ac:dyDescent="0.3">
      <c r="A60" s="30" t="s">
        <v>73</v>
      </c>
      <c r="B60" s="52" t="s">
        <v>74</v>
      </c>
      <c r="C60" s="14"/>
      <c r="D60" s="31"/>
      <c r="E60" s="30" t="s">
        <v>60</v>
      </c>
      <c r="F60" s="30">
        <v>1</v>
      </c>
      <c r="G60" s="18"/>
      <c r="H60" s="81">
        <v>0.08</v>
      </c>
      <c r="I60" s="27">
        <f>G60*1.08</f>
        <v>0</v>
      </c>
      <c r="J60" s="18">
        <f t="shared" si="12"/>
        <v>0</v>
      </c>
      <c r="K60" s="51">
        <f t="shared" si="13"/>
        <v>0</v>
      </c>
      <c r="L60" s="30"/>
    </row>
    <row r="61" spans="1:12" x14ac:dyDescent="0.3">
      <c r="A61" s="30" t="s">
        <v>75</v>
      </c>
      <c r="B61" s="53" t="s">
        <v>76</v>
      </c>
      <c r="C61" s="14"/>
      <c r="D61" s="33"/>
      <c r="E61" s="30" t="s">
        <v>17</v>
      </c>
      <c r="F61" s="30">
        <v>10</v>
      </c>
      <c r="G61" s="18"/>
      <c r="H61" s="81">
        <v>0.08</v>
      </c>
      <c r="I61" s="27">
        <f>G61*1.08</f>
        <v>0</v>
      </c>
      <c r="J61" s="18">
        <f t="shared" si="12"/>
        <v>0</v>
      </c>
      <c r="K61" s="51">
        <f t="shared" si="13"/>
        <v>0</v>
      </c>
      <c r="L61" s="30"/>
    </row>
    <row r="62" spans="1:12" x14ac:dyDescent="0.3">
      <c r="A62" s="30" t="s">
        <v>77</v>
      </c>
      <c r="B62" s="52" t="s">
        <v>78</v>
      </c>
      <c r="C62" s="14"/>
      <c r="D62" s="31"/>
      <c r="E62" s="30" t="s">
        <v>17</v>
      </c>
      <c r="F62" s="30">
        <v>250</v>
      </c>
      <c r="G62" s="18"/>
      <c r="H62" s="81">
        <v>0.08</v>
      </c>
      <c r="I62" s="27">
        <f>G62*1.08</f>
        <v>0</v>
      </c>
      <c r="J62" s="18">
        <f t="shared" si="12"/>
        <v>0</v>
      </c>
      <c r="K62" s="51">
        <f t="shared" si="13"/>
        <v>0</v>
      </c>
      <c r="L62" s="30"/>
    </row>
    <row r="63" spans="1:12" x14ac:dyDescent="0.3">
      <c r="A63" s="30"/>
      <c r="B63" s="54" t="s">
        <v>79</v>
      </c>
      <c r="C63" s="14"/>
      <c r="D63" s="33"/>
      <c r="E63" s="15" t="s">
        <v>80</v>
      </c>
      <c r="F63" s="30">
        <v>12</v>
      </c>
      <c r="G63" s="18"/>
      <c r="H63" s="81">
        <v>0.23</v>
      </c>
      <c r="I63" s="27">
        <f>G63*1.23</f>
        <v>0</v>
      </c>
      <c r="J63" s="27">
        <f t="shared" si="12"/>
        <v>0</v>
      </c>
      <c r="K63" s="51">
        <f t="shared" si="13"/>
        <v>0</v>
      </c>
      <c r="L63" s="30"/>
    </row>
    <row r="64" spans="1:12" x14ac:dyDescent="0.3">
      <c r="A64" s="30"/>
      <c r="B64" s="54"/>
      <c r="C64" s="14"/>
      <c r="D64" s="33"/>
      <c r="E64" s="34"/>
      <c r="F64" s="30"/>
      <c r="G64" s="18"/>
      <c r="H64" s="26"/>
      <c r="I64" s="28" t="s">
        <v>81</v>
      </c>
      <c r="J64" s="35">
        <f>SUM(J53:J63)</f>
        <v>0</v>
      </c>
      <c r="K64" s="35">
        <f>SUM(K53:K63)</f>
        <v>0</v>
      </c>
      <c r="L64" s="30"/>
    </row>
    <row r="65" spans="1:12" x14ac:dyDescent="0.3">
      <c r="A65" s="91" t="s">
        <v>97</v>
      </c>
      <c r="B65" s="92"/>
      <c r="C65" s="77"/>
      <c r="D65" s="78"/>
      <c r="E65" s="79"/>
      <c r="F65" s="47"/>
      <c r="G65" s="73"/>
      <c r="H65" s="74"/>
      <c r="I65" s="76"/>
      <c r="J65" s="80"/>
      <c r="K65" s="80"/>
      <c r="L65" s="47"/>
    </row>
    <row r="66" spans="1:12" ht="33" x14ac:dyDescent="0.3">
      <c r="A66" s="30">
        <v>1</v>
      </c>
      <c r="B66" s="52" t="s">
        <v>82</v>
      </c>
      <c r="C66" s="14"/>
      <c r="D66" s="33"/>
      <c r="E66" s="30" t="s">
        <v>17</v>
      </c>
      <c r="F66" s="30">
        <v>10</v>
      </c>
      <c r="G66" s="18"/>
      <c r="H66" s="26">
        <v>0.08</v>
      </c>
      <c r="I66" s="27">
        <f>G66*1.08</f>
        <v>0</v>
      </c>
      <c r="J66" s="35">
        <f>F66*G66</f>
        <v>0</v>
      </c>
      <c r="K66" s="51">
        <f t="shared" ref="K66" si="14">(J66*H66)+J66</f>
        <v>0</v>
      </c>
      <c r="L66" s="30"/>
    </row>
    <row r="67" spans="1:12" x14ac:dyDescent="0.3">
      <c r="A67" s="91" t="s">
        <v>98</v>
      </c>
      <c r="B67" s="92"/>
      <c r="C67" s="77"/>
      <c r="D67" s="78"/>
      <c r="E67" s="79"/>
      <c r="F67" s="47"/>
      <c r="G67" s="73"/>
      <c r="H67" s="74"/>
      <c r="I67" s="75"/>
      <c r="J67" s="80"/>
      <c r="K67" s="80"/>
      <c r="L67" s="47"/>
    </row>
    <row r="68" spans="1:12" x14ac:dyDescent="0.2">
      <c r="A68" s="24">
        <v>1</v>
      </c>
      <c r="B68" s="53" t="s">
        <v>83</v>
      </c>
      <c r="C68" s="36"/>
      <c r="D68" s="25"/>
      <c r="E68" s="30" t="s">
        <v>60</v>
      </c>
      <c r="F68" s="24">
        <v>3</v>
      </c>
      <c r="G68" s="11"/>
      <c r="H68" s="37">
        <v>0.08</v>
      </c>
      <c r="I68" s="27">
        <f>G68*1.08</f>
        <v>0</v>
      </c>
      <c r="J68" s="18">
        <f>F68*G68</f>
        <v>0</v>
      </c>
      <c r="K68" s="51">
        <f t="shared" ref="K68:K69" si="15">(J68*H68)+J68</f>
        <v>0</v>
      </c>
      <c r="L68" s="24"/>
    </row>
    <row r="69" spans="1:12" x14ac:dyDescent="0.2">
      <c r="A69" s="24">
        <v>2</v>
      </c>
      <c r="B69" s="53" t="s">
        <v>84</v>
      </c>
      <c r="C69" s="36"/>
      <c r="D69" s="25"/>
      <c r="E69" s="30" t="s">
        <v>60</v>
      </c>
      <c r="F69" s="24">
        <v>2</v>
      </c>
      <c r="G69" s="11"/>
      <c r="H69" s="37">
        <v>0.08</v>
      </c>
      <c r="I69" s="27">
        <f>G69*1.08</f>
        <v>0</v>
      </c>
      <c r="J69" s="18">
        <f>F69*G69</f>
        <v>0</v>
      </c>
      <c r="K69" s="51">
        <f t="shared" si="15"/>
        <v>0</v>
      </c>
      <c r="L69" s="24"/>
    </row>
    <row r="70" spans="1:12" x14ac:dyDescent="0.2">
      <c r="A70" s="24"/>
      <c r="C70" s="36"/>
      <c r="D70" s="25"/>
      <c r="E70" s="30"/>
      <c r="F70" s="24"/>
      <c r="G70" s="11"/>
      <c r="H70" s="37"/>
      <c r="I70" s="28" t="s">
        <v>85</v>
      </c>
      <c r="J70" s="35">
        <f>SUM(J68:J69)</f>
        <v>0</v>
      </c>
      <c r="K70" s="35">
        <f>SUM(K68:K69)</f>
        <v>0</v>
      </c>
      <c r="L70" s="24"/>
    </row>
    <row r="71" spans="1:12" x14ac:dyDescent="0.2">
      <c r="B71" s="55" t="s">
        <v>86</v>
      </c>
    </row>
    <row r="72" spans="1:12" ht="17.25" thickBot="1" x14ac:dyDescent="0.25">
      <c r="B72" s="55"/>
    </row>
    <row r="73" spans="1:12" ht="17.25" thickBot="1" x14ac:dyDescent="0.25">
      <c r="B73" s="55"/>
      <c r="G73" s="97" t="s">
        <v>87</v>
      </c>
      <c r="H73" s="98"/>
      <c r="I73" s="98"/>
      <c r="J73" s="66">
        <f>J70+J66+J64+J51+J49+J46+J44+J33</f>
        <v>0</v>
      </c>
      <c r="K73" s="67">
        <f>K70+K66+K64+K51+K49+K46+K44+K33</f>
        <v>0</v>
      </c>
    </row>
    <row r="74" spans="1:12" x14ac:dyDescent="0.2">
      <c r="B74" s="55"/>
    </row>
    <row r="75" spans="1:12" x14ac:dyDescent="0.2">
      <c r="B75" s="55"/>
    </row>
    <row r="76" spans="1:12" x14ac:dyDescent="0.2">
      <c r="B76" s="55"/>
      <c r="J76" s="68" t="s">
        <v>99</v>
      </c>
    </row>
    <row r="77" spans="1:12" x14ac:dyDescent="0.2">
      <c r="B77" s="55"/>
    </row>
    <row r="78" spans="1:12" x14ac:dyDescent="0.2">
      <c r="B78" s="55"/>
    </row>
    <row r="79" spans="1:12" x14ac:dyDescent="0.2">
      <c r="B79" s="55"/>
    </row>
    <row r="80" spans="1:12" x14ac:dyDescent="0.2">
      <c r="B80" s="55"/>
    </row>
    <row r="81" spans="2:2" x14ac:dyDescent="0.2">
      <c r="B81" s="55"/>
    </row>
    <row r="82" spans="2:2" x14ac:dyDescent="0.2">
      <c r="B82" s="55"/>
    </row>
    <row r="83" spans="2:2" x14ac:dyDescent="0.2">
      <c r="B83" s="55"/>
    </row>
    <row r="84" spans="2:2" x14ac:dyDescent="0.2">
      <c r="B84" s="55"/>
    </row>
    <row r="85" spans="2:2" x14ac:dyDescent="0.2">
      <c r="B85" s="55"/>
    </row>
    <row r="86" spans="2:2" x14ac:dyDescent="0.2">
      <c r="B86" s="55"/>
    </row>
    <row r="87" spans="2:2" x14ac:dyDescent="0.2">
      <c r="B87" s="55"/>
    </row>
    <row r="88" spans="2:2" x14ac:dyDescent="0.2">
      <c r="B88" s="55"/>
    </row>
    <row r="89" spans="2:2" x14ac:dyDescent="0.2">
      <c r="B89" s="55"/>
    </row>
    <row r="90" spans="2:2" x14ac:dyDescent="0.2">
      <c r="B90" s="55"/>
    </row>
    <row r="91" spans="2:2" x14ac:dyDescent="0.2">
      <c r="B91" s="55"/>
    </row>
    <row r="92" spans="2:2" x14ac:dyDescent="0.2">
      <c r="B92" s="55"/>
    </row>
    <row r="93" spans="2:2" x14ac:dyDescent="0.2">
      <c r="B93" s="55"/>
    </row>
    <row r="94" spans="2:2" x14ac:dyDescent="0.2">
      <c r="B94" s="55"/>
    </row>
    <row r="95" spans="2:2" x14ac:dyDescent="0.2">
      <c r="B95" s="55"/>
    </row>
    <row r="96" spans="2:2" x14ac:dyDescent="0.2">
      <c r="B96" s="55"/>
    </row>
    <row r="97" spans="2:2" x14ac:dyDescent="0.2">
      <c r="B97" s="55"/>
    </row>
    <row r="98" spans="2:2" x14ac:dyDescent="0.2">
      <c r="B98" s="55"/>
    </row>
    <row r="99" spans="2:2" x14ac:dyDescent="0.2">
      <c r="B99" s="55"/>
    </row>
    <row r="100" spans="2:2" x14ac:dyDescent="0.2">
      <c r="B100" s="55"/>
    </row>
    <row r="101" spans="2:2" x14ac:dyDescent="0.2">
      <c r="B101" s="55"/>
    </row>
    <row r="102" spans="2:2" x14ac:dyDescent="0.2">
      <c r="B102" s="55"/>
    </row>
    <row r="103" spans="2:2" x14ac:dyDescent="0.2">
      <c r="B103" s="55"/>
    </row>
    <row r="104" spans="2:2" x14ac:dyDescent="0.2">
      <c r="B104" s="55"/>
    </row>
    <row r="105" spans="2:2" x14ac:dyDescent="0.2">
      <c r="B105" s="55"/>
    </row>
    <row r="106" spans="2:2" x14ac:dyDescent="0.2">
      <c r="B106" s="55"/>
    </row>
    <row r="107" spans="2:2" x14ac:dyDescent="0.2">
      <c r="B107" s="55"/>
    </row>
    <row r="108" spans="2:2" x14ac:dyDescent="0.2">
      <c r="B108" s="55"/>
    </row>
    <row r="109" spans="2:2" x14ac:dyDescent="0.2">
      <c r="B109" s="55"/>
    </row>
    <row r="110" spans="2:2" x14ac:dyDescent="0.2">
      <c r="B110" s="55"/>
    </row>
    <row r="111" spans="2:2" x14ac:dyDescent="0.2">
      <c r="B111" s="55"/>
    </row>
    <row r="112" spans="2:2" x14ac:dyDescent="0.2">
      <c r="B112" s="55"/>
    </row>
    <row r="113" spans="2:2" x14ac:dyDescent="0.2">
      <c r="B113" s="55"/>
    </row>
    <row r="114" spans="2:2" x14ac:dyDescent="0.2">
      <c r="B114" s="55"/>
    </row>
    <row r="115" spans="2:2" x14ac:dyDescent="0.2">
      <c r="B115" s="55"/>
    </row>
    <row r="116" spans="2:2" x14ac:dyDescent="0.2">
      <c r="B116" s="55"/>
    </row>
    <row r="117" spans="2:2" x14ac:dyDescent="0.2">
      <c r="B117" s="55"/>
    </row>
    <row r="118" spans="2:2" x14ac:dyDescent="0.2">
      <c r="B118" s="55"/>
    </row>
    <row r="119" spans="2:2" x14ac:dyDescent="0.2">
      <c r="B119" s="55"/>
    </row>
    <row r="120" spans="2:2" x14ac:dyDescent="0.2">
      <c r="B120" s="55"/>
    </row>
    <row r="121" spans="2:2" x14ac:dyDescent="0.2">
      <c r="B121" s="55"/>
    </row>
    <row r="122" spans="2:2" x14ac:dyDescent="0.2">
      <c r="B122" s="55"/>
    </row>
    <row r="123" spans="2:2" x14ac:dyDescent="0.2">
      <c r="B123" s="55"/>
    </row>
    <row r="124" spans="2:2" x14ac:dyDescent="0.2">
      <c r="B124" s="55"/>
    </row>
    <row r="125" spans="2:2" x14ac:dyDescent="0.2">
      <c r="B125" s="55"/>
    </row>
    <row r="126" spans="2:2" x14ac:dyDescent="0.2">
      <c r="B126" s="55"/>
    </row>
    <row r="127" spans="2:2" x14ac:dyDescent="0.2">
      <c r="B127" s="55"/>
    </row>
    <row r="128" spans="2:2" x14ac:dyDescent="0.2">
      <c r="B128" s="55"/>
    </row>
    <row r="129" spans="2:2" x14ac:dyDescent="0.2">
      <c r="B129" s="55"/>
    </row>
    <row r="130" spans="2:2" x14ac:dyDescent="0.2">
      <c r="B130" s="55"/>
    </row>
    <row r="131" spans="2:2" x14ac:dyDescent="0.2">
      <c r="B131" s="55"/>
    </row>
    <row r="132" spans="2:2" x14ac:dyDescent="0.2">
      <c r="B132" s="55"/>
    </row>
    <row r="133" spans="2:2" x14ac:dyDescent="0.2">
      <c r="B133" s="55"/>
    </row>
    <row r="134" spans="2:2" x14ac:dyDescent="0.2">
      <c r="B134" s="55"/>
    </row>
    <row r="135" spans="2:2" x14ac:dyDescent="0.2">
      <c r="B135" s="55"/>
    </row>
    <row r="136" spans="2:2" x14ac:dyDescent="0.2">
      <c r="B136" s="55"/>
    </row>
    <row r="137" spans="2:2" x14ac:dyDescent="0.2">
      <c r="B137" s="55"/>
    </row>
    <row r="138" spans="2:2" x14ac:dyDescent="0.2">
      <c r="B138" s="55"/>
    </row>
    <row r="139" spans="2:2" x14ac:dyDescent="0.2">
      <c r="B139" s="55"/>
    </row>
    <row r="140" spans="2:2" x14ac:dyDescent="0.2">
      <c r="B140" s="55"/>
    </row>
    <row r="141" spans="2:2" x14ac:dyDescent="0.2">
      <c r="B141" s="55"/>
    </row>
    <row r="142" spans="2:2" x14ac:dyDescent="0.2">
      <c r="B142" s="55"/>
    </row>
    <row r="143" spans="2:2" x14ac:dyDescent="0.2">
      <c r="B143" s="55"/>
    </row>
    <row r="144" spans="2:2" x14ac:dyDescent="0.2">
      <c r="B144" s="55"/>
    </row>
    <row r="145" spans="2:2" x14ac:dyDescent="0.2">
      <c r="B145" s="55"/>
    </row>
    <row r="146" spans="2:2" x14ac:dyDescent="0.2">
      <c r="B146" s="55"/>
    </row>
    <row r="147" spans="2:2" x14ac:dyDescent="0.2">
      <c r="B147" s="55"/>
    </row>
    <row r="148" spans="2:2" x14ac:dyDescent="0.2">
      <c r="B148" s="55"/>
    </row>
    <row r="149" spans="2:2" x14ac:dyDescent="0.2">
      <c r="B149" s="55"/>
    </row>
    <row r="150" spans="2:2" x14ac:dyDescent="0.2">
      <c r="B150" s="55"/>
    </row>
    <row r="151" spans="2:2" x14ac:dyDescent="0.2">
      <c r="B151" s="55"/>
    </row>
    <row r="152" spans="2:2" x14ac:dyDescent="0.2">
      <c r="B152" s="55"/>
    </row>
    <row r="153" spans="2:2" x14ac:dyDescent="0.2">
      <c r="B153" s="55"/>
    </row>
    <row r="154" spans="2:2" x14ac:dyDescent="0.2">
      <c r="B154" s="55"/>
    </row>
    <row r="155" spans="2:2" x14ac:dyDescent="0.2">
      <c r="B155" s="55"/>
    </row>
    <row r="156" spans="2:2" x14ac:dyDescent="0.2">
      <c r="B156" s="55"/>
    </row>
    <row r="157" spans="2:2" x14ac:dyDescent="0.2">
      <c r="B157" s="55"/>
    </row>
    <row r="158" spans="2:2" x14ac:dyDescent="0.2">
      <c r="B158" s="55"/>
    </row>
    <row r="159" spans="2:2" x14ac:dyDescent="0.2">
      <c r="B159" s="55"/>
    </row>
    <row r="160" spans="2:2" x14ac:dyDescent="0.2">
      <c r="B160" s="55"/>
    </row>
    <row r="161" spans="2:2" x14ac:dyDescent="0.2">
      <c r="B161" s="55"/>
    </row>
    <row r="162" spans="2:2" x14ac:dyDescent="0.2">
      <c r="B162" s="55"/>
    </row>
    <row r="163" spans="2:2" x14ac:dyDescent="0.2">
      <c r="B163" s="55"/>
    </row>
    <row r="164" spans="2:2" x14ac:dyDescent="0.2">
      <c r="B164" s="55"/>
    </row>
    <row r="165" spans="2:2" x14ac:dyDescent="0.2">
      <c r="B165" s="55"/>
    </row>
    <row r="166" spans="2:2" x14ac:dyDescent="0.2">
      <c r="B166" s="55"/>
    </row>
    <row r="167" spans="2:2" x14ac:dyDescent="0.2">
      <c r="B167" s="55"/>
    </row>
    <row r="168" spans="2:2" x14ac:dyDescent="0.2">
      <c r="B168" s="55"/>
    </row>
    <row r="169" spans="2:2" x14ac:dyDescent="0.2">
      <c r="B169" s="55"/>
    </row>
    <row r="170" spans="2:2" x14ac:dyDescent="0.2">
      <c r="B170" s="55"/>
    </row>
    <row r="171" spans="2:2" x14ac:dyDescent="0.2">
      <c r="B171" s="55"/>
    </row>
    <row r="172" spans="2:2" x14ac:dyDescent="0.2">
      <c r="B172" s="55"/>
    </row>
    <row r="173" spans="2:2" x14ac:dyDescent="0.2">
      <c r="B173" s="55"/>
    </row>
    <row r="174" spans="2:2" x14ac:dyDescent="0.2">
      <c r="B174" s="55"/>
    </row>
    <row r="175" spans="2:2" x14ac:dyDescent="0.2">
      <c r="B175" s="55"/>
    </row>
    <row r="176" spans="2:2" x14ac:dyDescent="0.2">
      <c r="B176" s="55"/>
    </row>
    <row r="177" spans="2:2" x14ac:dyDescent="0.2">
      <c r="B177" s="55"/>
    </row>
    <row r="178" spans="2:2" x14ac:dyDescent="0.2">
      <c r="B178" s="55"/>
    </row>
    <row r="179" spans="2:2" x14ac:dyDescent="0.2">
      <c r="B179" s="55"/>
    </row>
    <row r="180" spans="2:2" x14ac:dyDescent="0.2">
      <c r="B180" s="55"/>
    </row>
    <row r="181" spans="2:2" x14ac:dyDescent="0.2">
      <c r="B181" s="55"/>
    </row>
    <row r="182" spans="2:2" x14ac:dyDescent="0.2">
      <c r="B182" s="55"/>
    </row>
    <row r="183" spans="2:2" x14ac:dyDescent="0.2">
      <c r="B183" s="55"/>
    </row>
    <row r="184" spans="2:2" x14ac:dyDescent="0.2">
      <c r="B184" s="55"/>
    </row>
    <row r="185" spans="2:2" x14ac:dyDescent="0.2">
      <c r="B185" s="55"/>
    </row>
    <row r="186" spans="2:2" x14ac:dyDescent="0.2">
      <c r="B186" s="55"/>
    </row>
    <row r="187" spans="2:2" x14ac:dyDescent="0.2">
      <c r="B187" s="55"/>
    </row>
    <row r="188" spans="2:2" x14ac:dyDescent="0.2">
      <c r="B188" s="55"/>
    </row>
    <row r="189" spans="2:2" x14ac:dyDescent="0.2">
      <c r="B189" s="55"/>
    </row>
    <row r="190" spans="2:2" x14ac:dyDescent="0.2">
      <c r="B190" s="55"/>
    </row>
    <row r="191" spans="2:2" x14ac:dyDescent="0.2">
      <c r="B191" s="55"/>
    </row>
    <row r="192" spans="2:2" x14ac:dyDescent="0.2">
      <c r="B192" s="55"/>
    </row>
    <row r="193" spans="2:2" x14ac:dyDescent="0.2">
      <c r="B193" s="55"/>
    </row>
    <row r="194" spans="2:2" x14ac:dyDescent="0.2">
      <c r="B194" s="55"/>
    </row>
    <row r="195" spans="2:2" x14ac:dyDescent="0.2">
      <c r="B195" s="55"/>
    </row>
    <row r="196" spans="2:2" x14ac:dyDescent="0.2">
      <c r="B196" s="55"/>
    </row>
    <row r="197" spans="2:2" x14ac:dyDescent="0.2">
      <c r="B197" s="55"/>
    </row>
    <row r="198" spans="2:2" x14ac:dyDescent="0.2">
      <c r="B198" s="55"/>
    </row>
    <row r="199" spans="2:2" x14ac:dyDescent="0.2">
      <c r="B199" s="55"/>
    </row>
    <row r="200" spans="2:2" x14ac:dyDescent="0.2">
      <c r="B200" s="55"/>
    </row>
    <row r="201" spans="2:2" x14ac:dyDescent="0.2">
      <c r="B201" s="55"/>
    </row>
    <row r="202" spans="2:2" x14ac:dyDescent="0.2">
      <c r="B202" s="55"/>
    </row>
    <row r="203" spans="2:2" x14ac:dyDescent="0.2">
      <c r="B203" s="55"/>
    </row>
    <row r="204" spans="2:2" x14ac:dyDescent="0.2">
      <c r="B204" s="55"/>
    </row>
    <row r="205" spans="2:2" x14ac:dyDescent="0.2">
      <c r="B205" s="55"/>
    </row>
    <row r="206" spans="2:2" x14ac:dyDescent="0.2">
      <c r="B206" s="55"/>
    </row>
    <row r="207" spans="2:2" x14ac:dyDescent="0.2">
      <c r="B207" s="55"/>
    </row>
    <row r="208" spans="2:2" x14ac:dyDescent="0.2">
      <c r="B208" s="55"/>
    </row>
    <row r="209" spans="2:2" x14ac:dyDescent="0.2">
      <c r="B209" s="55"/>
    </row>
    <row r="210" spans="2:2" x14ac:dyDescent="0.2">
      <c r="B210" s="55"/>
    </row>
    <row r="211" spans="2:2" x14ac:dyDescent="0.2">
      <c r="B211" s="55"/>
    </row>
    <row r="212" spans="2:2" x14ac:dyDescent="0.2">
      <c r="B212" s="55"/>
    </row>
    <row r="213" spans="2:2" x14ac:dyDescent="0.2">
      <c r="B213" s="55"/>
    </row>
    <row r="214" spans="2:2" x14ac:dyDescent="0.2">
      <c r="B214" s="55"/>
    </row>
    <row r="215" spans="2:2" x14ac:dyDescent="0.2">
      <c r="B215" s="55"/>
    </row>
    <row r="216" spans="2:2" x14ac:dyDescent="0.2">
      <c r="B216" s="55"/>
    </row>
    <row r="217" spans="2:2" x14ac:dyDescent="0.2">
      <c r="B217" s="55"/>
    </row>
    <row r="218" spans="2:2" x14ac:dyDescent="0.2">
      <c r="B218" s="55"/>
    </row>
    <row r="219" spans="2:2" x14ac:dyDescent="0.2">
      <c r="B219" s="55"/>
    </row>
    <row r="220" spans="2:2" x14ac:dyDescent="0.2">
      <c r="B220" s="55"/>
    </row>
    <row r="221" spans="2:2" x14ac:dyDescent="0.2">
      <c r="B221" s="55"/>
    </row>
    <row r="222" spans="2:2" x14ac:dyDescent="0.2">
      <c r="B222" s="55"/>
    </row>
    <row r="223" spans="2:2" x14ac:dyDescent="0.2">
      <c r="B223" s="55"/>
    </row>
    <row r="224" spans="2:2" x14ac:dyDescent="0.2">
      <c r="B224" s="55"/>
    </row>
    <row r="225" spans="2:2" x14ac:dyDescent="0.2">
      <c r="B225" s="55"/>
    </row>
    <row r="226" spans="2:2" x14ac:dyDescent="0.2">
      <c r="B226" s="55"/>
    </row>
    <row r="227" spans="2:2" x14ac:dyDescent="0.2">
      <c r="B227" s="55"/>
    </row>
    <row r="228" spans="2:2" x14ac:dyDescent="0.2">
      <c r="B228" s="55"/>
    </row>
    <row r="229" spans="2:2" x14ac:dyDescent="0.2">
      <c r="B229" s="55"/>
    </row>
    <row r="230" spans="2:2" x14ac:dyDescent="0.2">
      <c r="B230" s="55"/>
    </row>
    <row r="231" spans="2:2" x14ac:dyDescent="0.2">
      <c r="B231" s="55"/>
    </row>
    <row r="232" spans="2:2" x14ac:dyDescent="0.2">
      <c r="B232" s="55"/>
    </row>
    <row r="233" spans="2:2" x14ac:dyDescent="0.2">
      <c r="B233" s="55"/>
    </row>
    <row r="234" spans="2:2" x14ac:dyDescent="0.2">
      <c r="B234" s="55"/>
    </row>
    <row r="235" spans="2:2" x14ac:dyDescent="0.2">
      <c r="B235" s="55"/>
    </row>
    <row r="236" spans="2:2" x14ac:dyDescent="0.2">
      <c r="B236" s="55"/>
    </row>
    <row r="237" spans="2:2" x14ac:dyDescent="0.2">
      <c r="B237" s="55"/>
    </row>
    <row r="238" spans="2:2" x14ac:dyDescent="0.2">
      <c r="B238" s="55"/>
    </row>
    <row r="239" spans="2:2" x14ac:dyDescent="0.2">
      <c r="B239" s="55"/>
    </row>
    <row r="240" spans="2:2" x14ac:dyDescent="0.2">
      <c r="B240" s="55"/>
    </row>
    <row r="241" spans="2:2" x14ac:dyDescent="0.2">
      <c r="B241" s="55"/>
    </row>
    <row r="242" spans="2:2" x14ac:dyDescent="0.2">
      <c r="B242" s="55"/>
    </row>
    <row r="243" spans="2:2" x14ac:dyDescent="0.2">
      <c r="B243" s="55"/>
    </row>
    <row r="244" spans="2:2" x14ac:dyDescent="0.2">
      <c r="B244" s="55"/>
    </row>
    <row r="245" spans="2:2" x14ac:dyDescent="0.2">
      <c r="B245" s="55"/>
    </row>
    <row r="246" spans="2:2" x14ac:dyDescent="0.2">
      <c r="B246" s="55"/>
    </row>
    <row r="247" spans="2:2" x14ac:dyDescent="0.2">
      <c r="B247" s="55"/>
    </row>
    <row r="248" spans="2:2" x14ac:dyDescent="0.2">
      <c r="B248" s="55"/>
    </row>
    <row r="249" spans="2:2" x14ac:dyDescent="0.2">
      <c r="B249" s="55"/>
    </row>
    <row r="250" spans="2:2" x14ac:dyDescent="0.2">
      <c r="B250" s="55"/>
    </row>
    <row r="251" spans="2:2" x14ac:dyDescent="0.2">
      <c r="B251" s="55"/>
    </row>
    <row r="252" spans="2:2" x14ac:dyDescent="0.2">
      <c r="B252" s="55"/>
    </row>
    <row r="253" spans="2:2" x14ac:dyDescent="0.2">
      <c r="B253" s="55"/>
    </row>
    <row r="254" spans="2:2" x14ac:dyDescent="0.2">
      <c r="B254" s="55"/>
    </row>
    <row r="255" spans="2:2" x14ac:dyDescent="0.2">
      <c r="B255" s="55"/>
    </row>
    <row r="256" spans="2:2" x14ac:dyDescent="0.2">
      <c r="B256" s="55"/>
    </row>
    <row r="257" spans="2:2" x14ac:dyDescent="0.2">
      <c r="B257" s="55"/>
    </row>
    <row r="258" spans="2:2" x14ac:dyDescent="0.2">
      <c r="B258" s="55"/>
    </row>
    <row r="259" spans="2:2" x14ac:dyDescent="0.2">
      <c r="B259" s="55"/>
    </row>
    <row r="260" spans="2:2" x14ac:dyDescent="0.2">
      <c r="B260" s="55"/>
    </row>
    <row r="261" spans="2:2" x14ac:dyDescent="0.2">
      <c r="B261" s="55"/>
    </row>
    <row r="262" spans="2:2" x14ac:dyDescent="0.2">
      <c r="B262" s="55"/>
    </row>
    <row r="263" spans="2:2" x14ac:dyDescent="0.2">
      <c r="B263" s="55"/>
    </row>
    <row r="264" spans="2:2" x14ac:dyDescent="0.2">
      <c r="B264" s="55"/>
    </row>
    <row r="265" spans="2:2" x14ac:dyDescent="0.2">
      <c r="B265" s="55"/>
    </row>
    <row r="266" spans="2:2" x14ac:dyDescent="0.2">
      <c r="B266" s="55"/>
    </row>
    <row r="267" spans="2:2" x14ac:dyDescent="0.2">
      <c r="B267" s="55"/>
    </row>
    <row r="268" spans="2:2" x14ac:dyDescent="0.2">
      <c r="B268" s="55"/>
    </row>
    <row r="269" spans="2:2" x14ac:dyDescent="0.2">
      <c r="B269" s="55"/>
    </row>
    <row r="270" spans="2:2" x14ac:dyDescent="0.2">
      <c r="B270" s="55"/>
    </row>
    <row r="271" spans="2:2" x14ac:dyDescent="0.2">
      <c r="B271" s="55"/>
    </row>
    <row r="272" spans="2:2" x14ac:dyDescent="0.2">
      <c r="B272" s="55"/>
    </row>
    <row r="273" spans="2:2" x14ac:dyDescent="0.2">
      <c r="B273" s="55"/>
    </row>
    <row r="274" spans="2:2" x14ac:dyDescent="0.2">
      <c r="B274" s="55"/>
    </row>
    <row r="275" spans="2:2" x14ac:dyDescent="0.2">
      <c r="B275" s="55"/>
    </row>
    <row r="276" spans="2:2" x14ac:dyDescent="0.2">
      <c r="B276" s="55"/>
    </row>
    <row r="277" spans="2:2" x14ac:dyDescent="0.2">
      <c r="B277" s="55"/>
    </row>
    <row r="278" spans="2:2" x14ac:dyDescent="0.2">
      <c r="B278" s="55"/>
    </row>
    <row r="279" spans="2:2" x14ac:dyDescent="0.2">
      <c r="B279" s="55"/>
    </row>
    <row r="280" spans="2:2" x14ac:dyDescent="0.2">
      <c r="B280" s="55"/>
    </row>
    <row r="281" spans="2:2" x14ac:dyDescent="0.2">
      <c r="B281" s="55"/>
    </row>
    <row r="282" spans="2:2" x14ac:dyDescent="0.2">
      <c r="B282" s="55"/>
    </row>
    <row r="283" spans="2:2" x14ac:dyDescent="0.2">
      <c r="B283" s="55"/>
    </row>
    <row r="284" spans="2:2" x14ac:dyDescent="0.2">
      <c r="B284" s="55"/>
    </row>
    <row r="285" spans="2:2" x14ac:dyDescent="0.2">
      <c r="B285" s="55"/>
    </row>
    <row r="286" spans="2:2" x14ac:dyDescent="0.2">
      <c r="B286" s="55"/>
    </row>
    <row r="287" spans="2:2" x14ac:dyDescent="0.2">
      <c r="B287" s="55"/>
    </row>
    <row r="288" spans="2:2" x14ac:dyDescent="0.2">
      <c r="B288" s="55"/>
    </row>
    <row r="289" spans="2:2" x14ac:dyDescent="0.2">
      <c r="B289" s="55"/>
    </row>
    <row r="290" spans="2:2" x14ac:dyDescent="0.2">
      <c r="B290" s="55"/>
    </row>
    <row r="291" spans="2:2" x14ac:dyDescent="0.2">
      <c r="B291" s="55"/>
    </row>
    <row r="292" spans="2:2" x14ac:dyDescent="0.2">
      <c r="B292" s="55"/>
    </row>
    <row r="293" spans="2:2" x14ac:dyDescent="0.2">
      <c r="B293" s="55"/>
    </row>
    <row r="294" spans="2:2" x14ac:dyDescent="0.2">
      <c r="B294" s="55"/>
    </row>
    <row r="295" spans="2:2" x14ac:dyDescent="0.2">
      <c r="B295" s="55"/>
    </row>
    <row r="296" spans="2:2" x14ac:dyDescent="0.2">
      <c r="B296" s="55"/>
    </row>
    <row r="297" spans="2:2" x14ac:dyDescent="0.2">
      <c r="B297" s="55"/>
    </row>
    <row r="298" spans="2:2" x14ac:dyDescent="0.2">
      <c r="B298" s="55"/>
    </row>
    <row r="299" spans="2:2" x14ac:dyDescent="0.2">
      <c r="B299" s="55"/>
    </row>
    <row r="300" spans="2:2" x14ac:dyDescent="0.2">
      <c r="B300" s="55"/>
    </row>
    <row r="301" spans="2:2" x14ac:dyDescent="0.2">
      <c r="B301" s="55"/>
    </row>
    <row r="302" spans="2:2" x14ac:dyDescent="0.2">
      <c r="B302" s="55"/>
    </row>
    <row r="303" spans="2:2" x14ac:dyDescent="0.2">
      <c r="B303" s="55"/>
    </row>
    <row r="304" spans="2:2" x14ac:dyDescent="0.2">
      <c r="B304" s="55"/>
    </row>
    <row r="305" spans="2:2" x14ac:dyDescent="0.2">
      <c r="B305" s="55"/>
    </row>
    <row r="306" spans="2:2" x14ac:dyDescent="0.2">
      <c r="B306" s="55"/>
    </row>
    <row r="307" spans="2:2" x14ac:dyDescent="0.2">
      <c r="B307" s="55"/>
    </row>
    <row r="308" spans="2:2" x14ac:dyDescent="0.2">
      <c r="B308" s="55"/>
    </row>
    <row r="309" spans="2:2" x14ac:dyDescent="0.2">
      <c r="B309" s="55"/>
    </row>
    <row r="310" spans="2:2" x14ac:dyDescent="0.2">
      <c r="B310" s="55"/>
    </row>
    <row r="311" spans="2:2" x14ac:dyDescent="0.2">
      <c r="B311" s="55"/>
    </row>
    <row r="312" spans="2:2" x14ac:dyDescent="0.2">
      <c r="B312" s="55"/>
    </row>
    <row r="313" spans="2:2" x14ac:dyDescent="0.2">
      <c r="B313" s="55"/>
    </row>
    <row r="314" spans="2:2" x14ac:dyDescent="0.2">
      <c r="B314" s="55"/>
    </row>
    <row r="315" spans="2:2" x14ac:dyDescent="0.2">
      <c r="B315" s="55"/>
    </row>
    <row r="316" spans="2:2" x14ac:dyDescent="0.2">
      <c r="B316" s="55"/>
    </row>
    <row r="317" spans="2:2" x14ac:dyDescent="0.2">
      <c r="B317" s="55"/>
    </row>
    <row r="318" spans="2:2" x14ac:dyDescent="0.2">
      <c r="B318" s="55"/>
    </row>
    <row r="319" spans="2:2" x14ac:dyDescent="0.2">
      <c r="B319" s="55"/>
    </row>
    <row r="320" spans="2:2" x14ac:dyDescent="0.2">
      <c r="B320" s="55"/>
    </row>
    <row r="321" spans="2:2" x14ac:dyDescent="0.2">
      <c r="B321" s="55"/>
    </row>
    <row r="322" spans="2:2" x14ac:dyDescent="0.2">
      <c r="B322" s="55"/>
    </row>
    <row r="323" spans="2:2" x14ac:dyDescent="0.2">
      <c r="B323" s="55"/>
    </row>
    <row r="324" spans="2:2" x14ac:dyDescent="0.2">
      <c r="B324" s="55"/>
    </row>
    <row r="325" spans="2:2" x14ac:dyDescent="0.2">
      <c r="B325" s="55"/>
    </row>
    <row r="326" spans="2:2" x14ac:dyDescent="0.2">
      <c r="B326" s="55"/>
    </row>
    <row r="327" spans="2:2" x14ac:dyDescent="0.2">
      <c r="B327" s="55"/>
    </row>
    <row r="328" spans="2:2" x14ac:dyDescent="0.2">
      <c r="B328" s="55"/>
    </row>
    <row r="329" spans="2:2" x14ac:dyDescent="0.2">
      <c r="B329" s="55"/>
    </row>
    <row r="330" spans="2:2" x14ac:dyDescent="0.2">
      <c r="B330" s="55"/>
    </row>
    <row r="331" spans="2:2" x14ac:dyDescent="0.2">
      <c r="B331" s="55"/>
    </row>
    <row r="332" spans="2:2" x14ac:dyDescent="0.2">
      <c r="B332" s="55"/>
    </row>
    <row r="333" spans="2:2" x14ac:dyDescent="0.2">
      <c r="B333" s="55"/>
    </row>
    <row r="334" spans="2:2" x14ac:dyDescent="0.2">
      <c r="B334" s="55"/>
    </row>
    <row r="335" spans="2:2" x14ac:dyDescent="0.2">
      <c r="B335" s="55"/>
    </row>
    <row r="336" spans="2:2" x14ac:dyDescent="0.2">
      <c r="B336" s="55"/>
    </row>
    <row r="337" spans="2:2" x14ac:dyDescent="0.2">
      <c r="B337" s="55"/>
    </row>
    <row r="338" spans="2:2" x14ac:dyDescent="0.2">
      <c r="B338" s="55"/>
    </row>
    <row r="339" spans="2:2" x14ac:dyDescent="0.2">
      <c r="B339" s="55"/>
    </row>
    <row r="340" spans="2:2" x14ac:dyDescent="0.2">
      <c r="B340" s="55"/>
    </row>
    <row r="341" spans="2:2" x14ac:dyDescent="0.2">
      <c r="B341" s="55"/>
    </row>
    <row r="342" spans="2:2" x14ac:dyDescent="0.2">
      <c r="B342" s="55"/>
    </row>
    <row r="343" spans="2:2" x14ac:dyDescent="0.2">
      <c r="B343" s="55"/>
    </row>
    <row r="344" spans="2:2" x14ac:dyDescent="0.2">
      <c r="B344" s="55"/>
    </row>
    <row r="345" spans="2:2" x14ac:dyDescent="0.2">
      <c r="B345" s="55"/>
    </row>
    <row r="346" spans="2:2" x14ac:dyDescent="0.2">
      <c r="B346" s="55"/>
    </row>
    <row r="347" spans="2:2" x14ac:dyDescent="0.2">
      <c r="B347" s="55"/>
    </row>
    <row r="348" spans="2:2" x14ac:dyDescent="0.2">
      <c r="B348" s="55"/>
    </row>
    <row r="349" spans="2:2" x14ac:dyDescent="0.2">
      <c r="B349" s="55"/>
    </row>
    <row r="350" spans="2:2" x14ac:dyDescent="0.2">
      <c r="B350" s="55"/>
    </row>
    <row r="351" spans="2:2" x14ac:dyDescent="0.2">
      <c r="B351" s="55"/>
    </row>
    <row r="352" spans="2:2" x14ac:dyDescent="0.2">
      <c r="B352" s="55"/>
    </row>
    <row r="353" spans="2:2" x14ac:dyDescent="0.2">
      <c r="B353" s="55"/>
    </row>
    <row r="354" spans="2:2" x14ac:dyDescent="0.2">
      <c r="B354" s="55"/>
    </row>
    <row r="355" spans="2:2" x14ac:dyDescent="0.2">
      <c r="B355" s="55"/>
    </row>
    <row r="356" spans="2:2" x14ac:dyDescent="0.2">
      <c r="B356" s="55"/>
    </row>
    <row r="357" spans="2:2" x14ac:dyDescent="0.2">
      <c r="B357" s="55"/>
    </row>
    <row r="358" spans="2:2" x14ac:dyDescent="0.2">
      <c r="B358" s="55"/>
    </row>
    <row r="359" spans="2:2" x14ac:dyDescent="0.2">
      <c r="B359" s="55"/>
    </row>
    <row r="360" spans="2:2" x14ac:dyDescent="0.2">
      <c r="B360" s="55"/>
    </row>
    <row r="361" spans="2:2" x14ac:dyDescent="0.2">
      <c r="B361" s="55"/>
    </row>
    <row r="362" spans="2:2" x14ac:dyDescent="0.2">
      <c r="B362" s="55"/>
    </row>
    <row r="363" spans="2:2" x14ac:dyDescent="0.2">
      <c r="B363" s="55"/>
    </row>
    <row r="364" spans="2:2" x14ac:dyDescent="0.2">
      <c r="B364" s="55"/>
    </row>
    <row r="365" spans="2:2" x14ac:dyDescent="0.2">
      <c r="B365" s="55"/>
    </row>
    <row r="366" spans="2:2" x14ac:dyDescent="0.2">
      <c r="B366" s="55"/>
    </row>
    <row r="367" spans="2:2" x14ac:dyDescent="0.2">
      <c r="B367" s="55"/>
    </row>
    <row r="368" spans="2:2" x14ac:dyDescent="0.2">
      <c r="B368" s="55"/>
    </row>
    <row r="369" spans="2:2" x14ac:dyDescent="0.2">
      <c r="B369" s="55"/>
    </row>
    <row r="370" spans="2:2" x14ac:dyDescent="0.2">
      <c r="B370" s="55"/>
    </row>
    <row r="371" spans="2:2" x14ac:dyDescent="0.2">
      <c r="B371" s="55"/>
    </row>
    <row r="372" spans="2:2" x14ac:dyDescent="0.2">
      <c r="B372" s="55"/>
    </row>
    <row r="373" spans="2:2" x14ac:dyDescent="0.2">
      <c r="B373" s="55"/>
    </row>
    <row r="374" spans="2:2" x14ac:dyDescent="0.2">
      <c r="B374" s="55"/>
    </row>
    <row r="375" spans="2:2" x14ac:dyDescent="0.2">
      <c r="B375" s="55"/>
    </row>
    <row r="376" spans="2:2" x14ac:dyDescent="0.2">
      <c r="B376" s="55"/>
    </row>
    <row r="377" spans="2:2" x14ac:dyDescent="0.2">
      <c r="B377" s="55"/>
    </row>
    <row r="378" spans="2:2" x14ac:dyDescent="0.2">
      <c r="B378" s="55"/>
    </row>
    <row r="379" spans="2:2" x14ac:dyDescent="0.2">
      <c r="B379" s="55"/>
    </row>
    <row r="380" spans="2:2" x14ac:dyDescent="0.2">
      <c r="B380" s="55"/>
    </row>
    <row r="381" spans="2:2" x14ac:dyDescent="0.2">
      <c r="B381" s="55"/>
    </row>
    <row r="382" spans="2:2" x14ac:dyDescent="0.2">
      <c r="B382" s="55"/>
    </row>
    <row r="383" spans="2:2" x14ac:dyDescent="0.2">
      <c r="B383" s="55"/>
    </row>
    <row r="384" spans="2:2" x14ac:dyDescent="0.2">
      <c r="B384" s="55"/>
    </row>
    <row r="385" spans="2:2" x14ac:dyDescent="0.2">
      <c r="B385" s="55"/>
    </row>
    <row r="386" spans="2:2" x14ac:dyDescent="0.2">
      <c r="B386" s="55"/>
    </row>
    <row r="387" spans="2:2" x14ac:dyDescent="0.2">
      <c r="B387" s="55"/>
    </row>
    <row r="388" spans="2:2" x14ac:dyDescent="0.2">
      <c r="B388" s="55"/>
    </row>
    <row r="389" spans="2:2" x14ac:dyDescent="0.2">
      <c r="B389" s="55"/>
    </row>
    <row r="390" spans="2:2" x14ac:dyDescent="0.2">
      <c r="B390" s="55"/>
    </row>
    <row r="391" spans="2:2" x14ac:dyDescent="0.2">
      <c r="B391" s="55"/>
    </row>
    <row r="392" spans="2:2" x14ac:dyDescent="0.2">
      <c r="B392" s="55"/>
    </row>
    <row r="393" spans="2:2" x14ac:dyDescent="0.2">
      <c r="B393" s="55"/>
    </row>
    <row r="394" spans="2:2" x14ac:dyDescent="0.2">
      <c r="B394" s="55"/>
    </row>
    <row r="395" spans="2:2" x14ac:dyDescent="0.2">
      <c r="B395" s="55"/>
    </row>
    <row r="396" spans="2:2" x14ac:dyDescent="0.2">
      <c r="B396" s="55"/>
    </row>
    <row r="397" spans="2:2" x14ac:dyDescent="0.2">
      <c r="B397" s="55"/>
    </row>
    <row r="398" spans="2:2" x14ac:dyDescent="0.2">
      <c r="B398" s="55"/>
    </row>
    <row r="399" spans="2:2" x14ac:dyDescent="0.2">
      <c r="B399" s="55"/>
    </row>
    <row r="400" spans="2:2" x14ac:dyDescent="0.2">
      <c r="B400" s="55"/>
    </row>
    <row r="401" spans="2:2" x14ac:dyDescent="0.2">
      <c r="B401" s="55"/>
    </row>
    <row r="402" spans="2:2" x14ac:dyDescent="0.2">
      <c r="B402" s="55"/>
    </row>
    <row r="403" spans="2:2" x14ac:dyDescent="0.2">
      <c r="B403" s="55"/>
    </row>
    <row r="404" spans="2:2" x14ac:dyDescent="0.2">
      <c r="B404" s="55"/>
    </row>
    <row r="405" spans="2:2" x14ac:dyDescent="0.2">
      <c r="B405" s="55"/>
    </row>
    <row r="406" spans="2:2" x14ac:dyDescent="0.2">
      <c r="B406" s="55"/>
    </row>
    <row r="407" spans="2:2" x14ac:dyDescent="0.2">
      <c r="B407" s="55"/>
    </row>
    <row r="408" spans="2:2" x14ac:dyDescent="0.2">
      <c r="B408" s="55"/>
    </row>
    <row r="409" spans="2:2" x14ac:dyDescent="0.2">
      <c r="B409" s="55"/>
    </row>
    <row r="410" spans="2:2" x14ac:dyDescent="0.2">
      <c r="B410" s="55"/>
    </row>
    <row r="411" spans="2:2" x14ac:dyDescent="0.2">
      <c r="B411" s="55"/>
    </row>
    <row r="412" spans="2:2" x14ac:dyDescent="0.2">
      <c r="B412" s="55"/>
    </row>
    <row r="413" spans="2:2" x14ac:dyDescent="0.2">
      <c r="B413" s="55"/>
    </row>
    <row r="414" spans="2:2" x14ac:dyDescent="0.2">
      <c r="B414" s="55"/>
    </row>
    <row r="415" spans="2:2" x14ac:dyDescent="0.2">
      <c r="B415" s="55"/>
    </row>
    <row r="416" spans="2:2" x14ac:dyDescent="0.2">
      <c r="B416" s="55"/>
    </row>
    <row r="417" spans="2:2" x14ac:dyDescent="0.2">
      <c r="B417" s="55"/>
    </row>
    <row r="418" spans="2:2" x14ac:dyDescent="0.2">
      <c r="B418" s="55"/>
    </row>
    <row r="419" spans="2:2" x14ac:dyDescent="0.2">
      <c r="B419" s="55"/>
    </row>
    <row r="420" spans="2:2" x14ac:dyDescent="0.2">
      <c r="B420" s="55"/>
    </row>
    <row r="421" spans="2:2" x14ac:dyDescent="0.2">
      <c r="B421" s="55"/>
    </row>
    <row r="422" spans="2:2" x14ac:dyDescent="0.2">
      <c r="B422" s="55"/>
    </row>
    <row r="423" spans="2:2" x14ac:dyDescent="0.2">
      <c r="B423" s="55"/>
    </row>
    <row r="424" spans="2:2" x14ac:dyDescent="0.2">
      <c r="B424" s="55"/>
    </row>
    <row r="425" spans="2:2" x14ac:dyDescent="0.2">
      <c r="B425" s="55"/>
    </row>
    <row r="426" spans="2:2" x14ac:dyDescent="0.2">
      <c r="B426" s="55"/>
    </row>
    <row r="427" spans="2:2" x14ac:dyDescent="0.2">
      <c r="B427" s="55"/>
    </row>
    <row r="428" spans="2:2" x14ac:dyDescent="0.2">
      <c r="B428" s="55"/>
    </row>
    <row r="429" spans="2:2" x14ac:dyDescent="0.2">
      <c r="B429" s="55"/>
    </row>
    <row r="430" spans="2:2" x14ac:dyDescent="0.2">
      <c r="B430" s="55"/>
    </row>
    <row r="431" spans="2:2" x14ac:dyDescent="0.2">
      <c r="B431" s="55"/>
    </row>
    <row r="432" spans="2:2" x14ac:dyDescent="0.2">
      <c r="B432" s="55"/>
    </row>
    <row r="433" spans="2:2" x14ac:dyDescent="0.2">
      <c r="B433" s="55"/>
    </row>
    <row r="434" spans="2:2" x14ac:dyDescent="0.2">
      <c r="B434" s="55"/>
    </row>
    <row r="435" spans="2:2" x14ac:dyDescent="0.2">
      <c r="B435" s="55"/>
    </row>
    <row r="436" spans="2:2" x14ac:dyDescent="0.2">
      <c r="B436" s="55"/>
    </row>
    <row r="437" spans="2:2" x14ac:dyDescent="0.2">
      <c r="B437" s="55"/>
    </row>
    <row r="438" spans="2:2" x14ac:dyDescent="0.2">
      <c r="B438" s="55"/>
    </row>
    <row r="439" spans="2:2" x14ac:dyDescent="0.2">
      <c r="B439" s="55"/>
    </row>
    <row r="440" spans="2:2" x14ac:dyDescent="0.2">
      <c r="B440" s="55"/>
    </row>
    <row r="441" spans="2:2" x14ac:dyDescent="0.2">
      <c r="B441" s="55"/>
    </row>
    <row r="442" spans="2:2" x14ac:dyDescent="0.2">
      <c r="B442" s="55"/>
    </row>
    <row r="443" spans="2:2" x14ac:dyDescent="0.2">
      <c r="B443" s="55"/>
    </row>
    <row r="444" spans="2:2" x14ac:dyDescent="0.2">
      <c r="B444" s="55"/>
    </row>
    <row r="445" spans="2:2" x14ac:dyDescent="0.2">
      <c r="B445" s="55"/>
    </row>
    <row r="446" spans="2:2" x14ac:dyDescent="0.2">
      <c r="B446" s="55"/>
    </row>
    <row r="447" spans="2:2" x14ac:dyDescent="0.2">
      <c r="B447" s="55"/>
    </row>
    <row r="448" spans="2:2" x14ac:dyDescent="0.2">
      <c r="B448" s="55"/>
    </row>
    <row r="449" spans="2:2" x14ac:dyDescent="0.2">
      <c r="B449" s="55"/>
    </row>
    <row r="450" spans="2:2" x14ac:dyDescent="0.2">
      <c r="B450" s="55"/>
    </row>
    <row r="451" spans="2:2" x14ac:dyDescent="0.2">
      <c r="B451" s="55"/>
    </row>
    <row r="452" spans="2:2" x14ac:dyDescent="0.2">
      <c r="B452" s="55"/>
    </row>
    <row r="453" spans="2:2" x14ac:dyDescent="0.2">
      <c r="B453" s="55"/>
    </row>
    <row r="454" spans="2:2" x14ac:dyDescent="0.2">
      <c r="B454" s="55"/>
    </row>
    <row r="455" spans="2:2" x14ac:dyDescent="0.2">
      <c r="B455" s="55"/>
    </row>
    <row r="456" spans="2:2" x14ac:dyDescent="0.2">
      <c r="B456" s="55"/>
    </row>
    <row r="457" spans="2:2" x14ac:dyDescent="0.2">
      <c r="B457" s="55"/>
    </row>
    <row r="458" spans="2:2" x14ac:dyDescent="0.2">
      <c r="B458" s="55"/>
    </row>
    <row r="459" spans="2:2" x14ac:dyDescent="0.2">
      <c r="B459" s="55"/>
    </row>
    <row r="460" spans="2:2" x14ac:dyDescent="0.2">
      <c r="B460" s="55"/>
    </row>
    <row r="461" spans="2:2" x14ac:dyDescent="0.2">
      <c r="B461" s="55"/>
    </row>
    <row r="462" spans="2:2" x14ac:dyDescent="0.2">
      <c r="B462" s="55"/>
    </row>
    <row r="463" spans="2:2" x14ac:dyDescent="0.2">
      <c r="B463" s="55"/>
    </row>
    <row r="464" spans="2:2" x14ac:dyDescent="0.2">
      <c r="B464" s="55"/>
    </row>
    <row r="465" spans="2:2" x14ac:dyDescent="0.2">
      <c r="B465" s="55"/>
    </row>
    <row r="466" spans="2:2" x14ac:dyDescent="0.2">
      <c r="B466" s="55"/>
    </row>
    <row r="467" spans="2:2" x14ac:dyDescent="0.2">
      <c r="B467" s="55"/>
    </row>
    <row r="468" spans="2:2" x14ac:dyDescent="0.2">
      <c r="B468" s="55"/>
    </row>
    <row r="469" spans="2:2" x14ac:dyDescent="0.2">
      <c r="B469" s="55"/>
    </row>
    <row r="470" spans="2:2" x14ac:dyDescent="0.2">
      <c r="B470" s="55"/>
    </row>
    <row r="471" spans="2:2" x14ac:dyDescent="0.2">
      <c r="B471" s="55"/>
    </row>
    <row r="472" spans="2:2" x14ac:dyDescent="0.2">
      <c r="B472" s="55"/>
    </row>
    <row r="473" spans="2:2" x14ac:dyDescent="0.2">
      <c r="B473" s="55"/>
    </row>
    <row r="474" spans="2:2" x14ac:dyDescent="0.2">
      <c r="B474" s="55"/>
    </row>
    <row r="475" spans="2:2" x14ac:dyDescent="0.2">
      <c r="B475" s="55"/>
    </row>
    <row r="476" spans="2:2" x14ac:dyDescent="0.2">
      <c r="B476" s="55"/>
    </row>
    <row r="477" spans="2:2" x14ac:dyDescent="0.2">
      <c r="B477" s="55"/>
    </row>
    <row r="478" spans="2:2" x14ac:dyDescent="0.2">
      <c r="B478" s="55"/>
    </row>
    <row r="479" spans="2:2" x14ac:dyDescent="0.2">
      <c r="B479" s="55"/>
    </row>
    <row r="480" spans="2:2" x14ac:dyDescent="0.2">
      <c r="B480" s="55"/>
    </row>
    <row r="481" spans="2:2" x14ac:dyDescent="0.2">
      <c r="B481" s="55"/>
    </row>
    <row r="482" spans="2:2" x14ac:dyDescent="0.2">
      <c r="B482" s="55"/>
    </row>
    <row r="483" spans="2:2" x14ac:dyDescent="0.2">
      <c r="B483" s="55"/>
    </row>
    <row r="484" spans="2:2" x14ac:dyDescent="0.2">
      <c r="B484" s="55"/>
    </row>
    <row r="485" spans="2:2" x14ac:dyDescent="0.2">
      <c r="B485" s="55"/>
    </row>
    <row r="486" spans="2:2" x14ac:dyDescent="0.2">
      <c r="B486" s="55"/>
    </row>
    <row r="487" spans="2:2" x14ac:dyDescent="0.2">
      <c r="B487" s="55"/>
    </row>
    <row r="488" spans="2:2" x14ac:dyDescent="0.2">
      <c r="B488" s="55"/>
    </row>
    <row r="489" spans="2:2" x14ac:dyDescent="0.2">
      <c r="B489" s="55"/>
    </row>
    <row r="490" spans="2:2" x14ac:dyDescent="0.2">
      <c r="B490" s="55"/>
    </row>
    <row r="491" spans="2:2" x14ac:dyDescent="0.2">
      <c r="B491" s="55"/>
    </row>
    <row r="492" spans="2:2" x14ac:dyDescent="0.2">
      <c r="B492" s="55"/>
    </row>
    <row r="493" spans="2:2" x14ac:dyDescent="0.2">
      <c r="B493" s="55"/>
    </row>
    <row r="494" spans="2:2" x14ac:dyDescent="0.2">
      <c r="B494" s="55"/>
    </row>
    <row r="495" spans="2:2" x14ac:dyDescent="0.2">
      <c r="B495" s="55"/>
    </row>
    <row r="496" spans="2:2" x14ac:dyDescent="0.2">
      <c r="B496" s="55"/>
    </row>
    <row r="497" spans="2:2" x14ac:dyDescent="0.2">
      <c r="B497" s="55"/>
    </row>
    <row r="498" spans="2:2" x14ac:dyDescent="0.2">
      <c r="B498" s="55"/>
    </row>
    <row r="499" spans="2:2" x14ac:dyDescent="0.2">
      <c r="B499" s="55"/>
    </row>
    <row r="500" spans="2:2" x14ac:dyDescent="0.2">
      <c r="B500" s="55"/>
    </row>
    <row r="501" spans="2:2" x14ac:dyDescent="0.2">
      <c r="B501" s="55"/>
    </row>
    <row r="502" spans="2:2" x14ac:dyDescent="0.2">
      <c r="B502" s="55"/>
    </row>
    <row r="503" spans="2:2" x14ac:dyDescent="0.2">
      <c r="B503" s="55"/>
    </row>
    <row r="504" spans="2:2" x14ac:dyDescent="0.2">
      <c r="B504" s="55"/>
    </row>
    <row r="505" spans="2:2" x14ac:dyDescent="0.2">
      <c r="B505" s="55"/>
    </row>
    <row r="506" spans="2:2" x14ac:dyDescent="0.2">
      <c r="B506" s="55"/>
    </row>
    <row r="507" spans="2:2" x14ac:dyDescent="0.2">
      <c r="B507" s="55"/>
    </row>
    <row r="508" spans="2:2" x14ac:dyDescent="0.2">
      <c r="B508" s="55"/>
    </row>
    <row r="509" spans="2:2" x14ac:dyDescent="0.2">
      <c r="B509" s="55"/>
    </row>
    <row r="510" spans="2:2" x14ac:dyDescent="0.2">
      <c r="B510" s="55"/>
    </row>
    <row r="511" spans="2:2" x14ac:dyDescent="0.2">
      <c r="B511" s="55"/>
    </row>
    <row r="512" spans="2:2" x14ac:dyDescent="0.2">
      <c r="B512" s="55"/>
    </row>
    <row r="513" spans="2:2" x14ac:dyDescent="0.2">
      <c r="B513" s="55"/>
    </row>
    <row r="514" spans="2:2" x14ac:dyDescent="0.2">
      <c r="B514" s="55"/>
    </row>
    <row r="515" spans="2:2" x14ac:dyDescent="0.2">
      <c r="B515" s="55"/>
    </row>
    <row r="516" spans="2:2" x14ac:dyDescent="0.2">
      <c r="B516" s="55"/>
    </row>
    <row r="517" spans="2:2" x14ac:dyDescent="0.2">
      <c r="B517" s="55"/>
    </row>
    <row r="518" spans="2:2" x14ac:dyDescent="0.2">
      <c r="B518" s="55"/>
    </row>
    <row r="519" spans="2:2" x14ac:dyDescent="0.2">
      <c r="B519" s="55"/>
    </row>
    <row r="520" spans="2:2" x14ac:dyDescent="0.2">
      <c r="B520" s="55"/>
    </row>
    <row r="521" spans="2:2" x14ac:dyDescent="0.2">
      <c r="B521" s="55"/>
    </row>
    <row r="522" spans="2:2" x14ac:dyDescent="0.2">
      <c r="B522" s="55"/>
    </row>
    <row r="523" spans="2:2" x14ac:dyDescent="0.2">
      <c r="B523" s="55"/>
    </row>
    <row r="524" spans="2:2" x14ac:dyDescent="0.2">
      <c r="B524" s="55"/>
    </row>
    <row r="525" spans="2:2" x14ac:dyDescent="0.2">
      <c r="B525" s="55"/>
    </row>
    <row r="526" spans="2:2" x14ac:dyDescent="0.2">
      <c r="B526" s="55"/>
    </row>
    <row r="527" spans="2:2" x14ac:dyDescent="0.2">
      <c r="B527" s="55"/>
    </row>
    <row r="528" spans="2:2" x14ac:dyDescent="0.2">
      <c r="B528" s="55"/>
    </row>
    <row r="529" spans="2:2" x14ac:dyDescent="0.2">
      <c r="B529" s="55"/>
    </row>
    <row r="530" spans="2:2" x14ac:dyDescent="0.2">
      <c r="B530" s="55"/>
    </row>
    <row r="531" spans="2:2" x14ac:dyDescent="0.2">
      <c r="B531" s="55"/>
    </row>
    <row r="532" spans="2:2" x14ac:dyDescent="0.2">
      <c r="B532" s="55"/>
    </row>
    <row r="533" spans="2:2" x14ac:dyDescent="0.2">
      <c r="B533" s="55"/>
    </row>
    <row r="534" spans="2:2" x14ac:dyDescent="0.2">
      <c r="B534" s="55"/>
    </row>
    <row r="535" spans="2:2" x14ac:dyDescent="0.2">
      <c r="B535" s="55"/>
    </row>
    <row r="536" spans="2:2" x14ac:dyDescent="0.2">
      <c r="B536" s="55"/>
    </row>
    <row r="537" spans="2:2" x14ac:dyDescent="0.2">
      <c r="B537" s="55"/>
    </row>
    <row r="538" spans="2:2" x14ac:dyDescent="0.2">
      <c r="B538" s="55"/>
    </row>
    <row r="539" spans="2:2" x14ac:dyDescent="0.2">
      <c r="B539" s="55"/>
    </row>
    <row r="540" spans="2:2" x14ac:dyDescent="0.2">
      <c r="B540" s="55"/>
    </row>
    <row r="541" spans="2:2" x14ac:dyDescent="0.2">
      <c r="B541" s="55"/>
    </row>
    <row r="542" spans="2:2" x14ac:dyDescent="0.2">
      <c r="B542" s="55"/>
    </row>
    <row r="543" spans="2:2" x14ac:dyDescent="0.2">
      <c r="B543" s="55"/>
    </row>
    <row r="544" spans="2:2" x14ac:dyDescent="0.2">
      <c r="B544" s="55"/>
    </row>
    <row r="545" spans="2:2" x14ac:dyDescent="0.2">
      <c r="B545" s="55"/>
    </row>
    <row r="546" spans="2:2" x14ac:dyDescent="0.2">
      <c r="B546" s="55"/>
    </row>
    <row r="547" spans="2:2" x14ac:dyDescent="0.2">
      <c r="B547" s="55"/>
    </row>
    <row r="548" spans="2:2" x14ac:dyDescent="0.2">
      <c r="B548" s="55"/>
    </row>
    <row r="549" spans="2:2" x14ac:dyDescent="0.2">
      <c r="B549" s="55"/>
    </row>
    <row r="550" spans="2:2" x14ac:dyDescent="0.2">
      <c r="B550" s="55"/>
    </row>
    <row r="551" spans="2:2" x14ac:dyDescent="0.2">
      <c r="B551" s="55"/>
    </row>
    <row r="552" spans="2:2" x14ac:dyDescent="0.2">
      <c r="B552" s="55"/>
    </row>
    <row r="553" spans="2:2" x14ac:dyDescent="0.2">
      <c r="B553" s="55"/>
    </row>
    <row r="554" spans="2:2" x14ac:dyDescent="0.2">
      <c r="B554" s="55"/>
    </row>
    <row r="555" spans="2:2" x14ac:dyDescent="0.2">
      <c r="B555" s="55"/>
    </row>
    <row r="556" spans="2:2" x14ac:dyDescent="0.2">
      <c r="B556" s="55"/>
    </row>
    <row r="557" spans="2:2" x14ac:dyDescent="0.2">
      <c r="B557" s="55"/>
    </row>
    <row r="558" spans="2:2" x14ac:dyDescent="0.2">
      <c r="B558" s="55"/>
    </row>
    <row r="559" spans="2:2" x14ac:dyDescent="0.2">
      <c r="B559" s="55"/>
    </row>
    <row r="560" spans="2:2" x14ac:dyDescent="0.2">
      <c r="B560" s="55"/>
    </row>
    <row r="561" spans="2:2" x14ac:dyDescent="0.2">
      <c r="B561" s="55"/>
    </row>
    <row r="562" spans="2:2" x14ac:dyDescent="0.2">
      <c r="B562" s="55"/>
    </row>
    <row r="563" spans="2:2" x14ac:dyDescent="0.2">
      <c r="B563" s="55"/>
    </row>
    <row r="564" spans="2:2" x14ac:dyDescent="0.2">
      <c r="B564" s="55"/>
    </row>
    <row r="565" spans="2:2" x14ac:dyDescent="0.2">
      <c r="B565" s="55"/>
    </row>
    <row r="566" spans="2:2" x14ac:dyDescent="0.2">
      <c r="B566" s="55"/>
    </row>
    <row r="567" spans="2:2" x14ac:dyDescent="0.2">
      <c r="B567" s="55"/>
    </row>
    <row r="568" spans="2:2" x14ac:dyDescent="0.2">
      <c r="B568" s="55"/>
    </row>
    <row r="569" spans="2:2" x14ac:dyDescent="0.2">
      <c r="B569" s="55"/>
    </row>
    <row r="570" spans="2:2" x14ac:dyDescent="0.2">
      <c r="B570" s="55"/>
    </row>
    <row r="571" spans="2:2" x14ac:dyDescent="0.2">
      <c r="B571" s="55"/>
    </row>
    <row r="572" spans="2:2" x14ac:dyDescent="0.2">
      <c r="B572" s="55"/>
    </row>
    <row r="573" spans="2:2" x14ac:dyDescent="0.2">
      <c r="B573" s="55"/>
    </row>
    <row r="574" spans="2:2" x14ac:dyDescent="0.2">
      <c r="B574" s="55"/>
    </row>
    <row r="575" spans="2:2" x14ac:dyDescent="0.2">
      <c r="B575" s="55"/>
    </row>
    <row r="576" spans="2:2" x14ac:dyDescent="0.2">
      <c r="B576" s="55"/>
    </row>
    <row r="577" spans="2:2" x14ac:dyDescent="0.2">
      <c r="B577" s="55"/>
    </row>
    <row r="578" spans="2:2" x14ac:dyDescent="0.2">
      <c r="B578" s="55"/>
    </row>
    <row r="579" spans="2:2" x14ac:dyDescent="0.2">
      <c r="B579" s="55"/>
    </row>
    <row r="580" spans="2:2" x14ac:dyDescent="0.2">
      <c r="B580" s="55"/>
    </row>
    <row r="581" spans="2:2" x14ac:dyDescent="0.2">
      <c r="B581" s="55"/>
    </row>
    <row r="582" spans="2:2" x14ac:dyDescent="0.2">
      <c r="B582" s="55"/>
    </row>
    <row r="583" spans="2:2" x14ac:dyDescent="0.2">
      <c r="B583" s="55"/>
    </row>
    <row r="584" spans="2:2" x14ac:dyDescent="0.2">
      <c r="B584" s="55"/>
    </row>
    <row r="585" spans="2:2" x14ac:dyDescent="0.2">
      <c r="B585" s="55"/>
    </row>
    <row r="586" spans="2:2" x14ac:dyDescent="0.2">
      <c r="B586" s="55"/>
    </row>
    <row r="587" spans="2:2" x14ac:dyDescent="0.2">
      <c r="B587" s="55"/>
    </row>
    <row r="588" spans="2:2" x14ac:dyDescent="0.2">
      <c r="B588" s="55"/>
    </row>
    <row r="589" spans="2:2" x14ac:dyDescent="0.2">
      <c r="B589" s="55"/>
    </row>
    <row r="590" spans="2:2" x14ac:dyDescent="0.2">
      <c r="B590" s="55"/>
    </row>
    <row r="591" spans="2:2" x14ac:dyDescent="0.2">
      <c r="B591" s="55"/>
    </row>
    <row r="592" spans="2:2" x14ac:dyDescent="0.2">
      <c r="B592" s="55"/>
    </row>
    <row r="593" spans="2:2" x14ac:dyDescent="0.2">
      <c r="B593" s="55"/>
    </row>
    <row r="594" spans="2:2" x14ac:dyDescent="0.2">
      <c r="B594" s="55"/>
    </row>
    <row r="595" spans="2:2" x14ac:dyDescent="0.2">
      <c r="B595" s="55"/>
    </row>
    <row r="596" spans="2:2" x14ac:dyDescent="0.2">
      <c r="B596" s="55"/>
    </row>
    <row r="597" spans="2:2" x14ac:dyDescent="0.2">
      <c r="B597" s="55"/>
    </row>
    <row r="598" spans="2:2" x14ac:dyDescent="0.2">
      <c r="B598" s="55"/>
    </row>
    <row r="599" spans="2:2" x14ac:dyDescent="0.2">
      <c r="B599" s="55"/>
    </row>
    <row r="600" spans="2:2" x14ac:dyDescent="0.2">
      <c r="B600" s="55"/>
    </row>
    <row r="601" spans="2:2" x14ac:dyDescent="0.2">
      <c r="B601" s="55"/>
    </row>
    <row r="602" spans="2:2" x14ac:dyDescent="0.2">
      <c r="B602" s="55"/>
    </row>
    <row r="603" spans="2:2" x14ac:dyDescent="0.2">
      <c r="B603" s="55"/>
    </row>
    <row r="604" spans="2:2" x14ac:dyDescent="0.2">
      <c r="B604" s="55"/>
    </row>
    <row r="605" spans="2:2" x14ac:dyDescent="0.2">
      <c r="B605" s="55"/>
    </row>
    <row r="606" spans="2:2" x14ac:dyDescent="0.2">
      <c r="B606" s="55"/>
    </row>
    <row r="607" spans="2:2" x14ac:dyDescent="0.2">
      <c r="B607" s="55"/>
    </row>
    <row r="608" spans="2:2" x14ac:dyDescent="0.2">
      <c r="B608" s="55"/>
    </row>
    <row r="609" spans="2:2" x14ac:dyDescent="0.2">
      <c r="B609" s="55"/>
    </row>
    <row r="610" spans="2:2" x14ac:dyDescent="0.2">
      <c r="B610" s="55"/>
    </row>
    <row r="611" spans="2:2" x14ac:dyDescent="0.2">
      <c r="B611" s="55"/>
    </row>
    <row r="612" spans="2:2" x14ac:dyDescent="0.2">
      <c r="B612" s="55"/>
    </row>
    <row r="613" spans="2:2" x14ac:dyDescent="0.2">
      <c r="B613" s="55"/>
    </row>
    <row r="614" spans="2:2" x14ac:dyDescent="0.2">
      <c r="B614" s="55"/>
    </row>
    <row r="615" spans="2:2" x14ac:dyDescent="0.2">
      <c r="B615" s="55"/>
    </row>
    <row r="616" spans="2:2" x14ac:dyDescent="0.2">
      <c r="B616" s="55"/>
    </row>
    <row r="617" spans="2:2" x14ac:dyDescent="0.2">
      <c r="B617" s="55"/>
    </row>
    <row r="618" spans="2:2" x14ac:dyDescent="0.2">
      <c r="B618" s="55"/>
    </row>
    <row r="619" spans="2:2" x14ac:dyDescent="0.2">
      <c r="B619" s="55"/>
    </row>
    <row r="620" spans="2:2" x14ac:dyDescent="0.2">
      <c r="B620" s="55"/>
    </row>
    <row r="621" spans="2:2" x14ac:dyDescent="0.2">
      <c r="B621" s="55"/>
    </row>
    <row r="622" spans="2:2" x14ac:dyDescent="0.2">
      <c r="B622" s="55"/>
    </row>
    <row r="623" spans="2:2" x14ac:dyDescent="0.2">
      <c r="B623" s="55"/>
    </row>
    <row r="624" spans="2:2" x14ac:dyDescent="0.2">
      <c r="B624" s="55"/>
    </row>
    <row r="625" spans="2:2" x14ac:dyDescent="0.2">
      <c r="B625" s="55"/>
    </row>
    <row r="626" spans="2:2" x14ac:dyDescent="0.2">
      <c r="B626" s="55"/>
    </row>
    <row r="627" spans="2:2" x14ac:dyDescent="0.2">
      <c r="B627" s="55"/>
    </row>
    <row r="628" spans="2:2" x14ac:dyDescent="0.2">
      <c r="B628" s="55"/>
    </row>
    <row r="629" spans="2:2" x14ac:dyDescent="0.2">
      <c r="B629" s="55"/>
    </row>
    <row r="630" spans="2:2" x14ac:dyDescent="0.2">
      <c r="B630" s="55"/>
    </row>
    <row r="631" spans="2:2" x14ac:dyDescent="0.2">
      <c r="B631" s="55"/>
    </row>
    <row r="632" spans="2:2" x14ac:dyDescent="0.2">
      <c r="B632" s="55"/>
    </row>
    <row r="633" spans="2:2" x14ac:dyDescent="0.2">
      <c r="B633" s="55"/>
    </row>
    <row r="634" spans="2:2" x14ac:dyDescent="0.2">
      <c r="B634" s="55"/>
    </row>
    <row r="635" spans="2:2" x14ac:dyDescent="0.2">
      <c r="B635" s="55"/>
    </row>
    <row r="636" spans="2:2" x14ac:dyDescent="0.2">
      <c r="B636" s="55"/>
    </row>
    <row r="637" spans="2:2" x14ac:dyDescent="0.2">
      <c r="B637" s="55"/>
    </row>
    <row r="638" spans="2:2" x14ac:dyDescent="0.2">
      <c r="B638" s="55"/>
    </row>
    <row r="639" spans="2:2" x14ac:dyDescent="0.2">
      <c r="B639" s="55"/>
    </row>
    <row r="640" spans="2:2" x14ac:dyDescent="0.2">
      <c r="B640" s="55"/>
    </row>
    <row r="641" spans="2:2" x14ac:dyDescent="0.2">
      <c r="B641" s="55"/>
    </row>
    <row r="642" spans="2:2" x14ac:dyDescent="0.2">
      <c r="B642" s="55"/>
    </row>
    <row r="643" spans="2:2" x14ac:dyDescent="0.2">
      <c r="B643" s="55"/>
    </row>
    <row r="644" spans="2:2" x14ac:dyDescent="0.2">
      <c r="B644" s="55"/>
    </row>
    <row r="645" spans="2:2" x14ac:dyDescent="0.2">
      <c r="B645" s="55"/>
    </row>
    <row r="646" spans="2:2" x14ac:dyDescent="0.2">
      <c r="B646" s="55"/>
    </row>
    <row r="647" spans="2:2" x14ac:dyDescent="0.2">
      <c r="B647" s="55"/>
    </row>
    <row r="648" spans="2:2" x14ac:dyDescent="0.2">
      <c r="B648" s="55"/>
    </row>
    <row r="649" spans="2:2" x14ac:dyDescent="0.2">
      <c r="B649" s="55"/>
    </row>
    <row r="650" spans="2:2" x14ac:dyDescent="0.2">
      <c r="B650" s="55"/>
    </row>
    <row r="651" spans="2:2" x14ac:dyDescent="0.2">
      <c r="B651" s="55"/>
    </row>
    <row r="652" spans="2:2" x14ac:dyDescent="0.2">
      <c r="B652" s="55"/>
    </row>
    <row r="653" spans="2:2" x14ac:dyDescent="0.2">
      <c r="B653" s="55"/>
    </row>
    <row r="654" spans="2:2" x14ac:dyDescent="0.2">
      <c r="B654" s="55"/>
    </row>
    <row r="655" spans="2:2" x14ac:dyDescent="0.2">
      <c r="B655" s="55"/>
    </row>
    <row r="656" spans="2:2" x14ac:dyDescent="0.2">
      <c r="B656" s="55"/>
    </row>
    <row r="657" spans="2:2" x14ac:dyDescent="0.2">
      <c r="B657" s="55"/>
    </row>
    <row r="658" spans="2:2" x14ac:dyDescent="0.2">
      <c r="B658" s="55"/>
    </row>
    <row r="659" spans="2:2" x14ac:dyDescent="0.2">
      <c r="B659" s="55"/>
    </row>
    <row r="660" spans="2:2" x14ac:dyDescent="0.2">
      <c r="B660" s="55"/>
    </row>
    <row r="661" spans="2:2" x14ac:dyDescent="0.2">
      <c r="B661" s="55"/>
    </row>
    <row r="662" spans="2:2" x14ac:dyDescent="0.2">
      <c r="B662" s="55"/>
    </row>
    <row r="663" spans="2:2" x14ac:dyDescent="0.2">
      <c r="B663" s="55"/>
    </row>
    <row r="664" spans="2:2" x14ac:dyDescent="0.2">
      <c r="B664" s="55"/>
    </row>
    <row r="665" spans="2:2" x14ac:dyDescent="0.2">
      <c r="B665" s="55"/>
    </row>
    <row r="666" spans="2:2" x14ac:dyDescent="0.2">
      <c r="B666" s="55"/>
    </row>
    <row r="667" spans="2:2" x14ac:dyDescent="0.2">
      <c r="B667" s="55"/>
    </row>
    <row r="668" spans="2:2" x14ac:dyDescent="0.2">
      <c r="B668" s="55"/>
    </row>
    <row r="669" spans="2:2" x14ac:dyDescent="0.2">
      <c r="B669" s="55"/>
    </row>
    <row r="670" spans="2:2" x14ac:dyDescent="0.2">
      <c r="B670" s="55"/>
    </row>
    <row r="671" spans="2:2" x14ac:dyDescent="0.2">
      <c r="B671" s="55"/>
    </row>
    <row r="672" spans="2:2" x14ac:dyDescent="0.2">
      <c r="B672" s="55"/>
    </row>
    <row r="673" spans="2:2" x14ac:dyDescent="0.2">
      <c r="B673" s="55"/>
    </row>
    <row r="674" spans="2:2" x14ac:dyDescent="0.2">
      <c r="B674" s="55"/>
    </row>
    <row r="675" spans="2:2" x14ac:dyDescent="0.2">
      <c r="B675" s="55"/>
    </row>
    <row r="676" spans="2:2" x14ac:dyDescent="0.2">
      <c r="B676" s="55"/>
    </row>
    <row r="677" spans="2:2" x14ac:dyDescent="0.2">
      <c r="B677" s="55"/>
    </row>
    <row r="678" spans="2:2" x14ac:dyDescent="0.2">
      <c r="B678" s="55"/>
    </row>
    <row r="679" spans="2:2" x14ac:dyDescent="0.2">
      <c r="B679" s="55"/>
    </row>
    <row r="680" spans="2:2" x14ac:dyDescent="0.2">
      <c r="B680" s="55"/>
    </row>
    <row r="681" spans="2:2" x14ac:dyDescent="0.2">
      <c r="B681" s="55"/>
    </row>
    <row r="682" spans="2:2" x14ac:dyDescent="0.2">
      <c r="B682" s="55"/>
    </row>
    <row r="683" spans="2:2" x14ac:dyDescent="0.2">
      <c r="B683" s="55"/>
    </row>
    <row r="684" spans="2:2" x14ac:dyDescent="0.2">
      <c r="B684" s="55"/>
    </row>
    <row r="685" spans="2:2" x14ac:dyDescent="0.2">
      <c r="B685" s="55"/>
    </row>
    <row r="686" spans="2:2" x14ac:dyDescent="0.2">
      <c r="B686" s="55"/>
    </row>
    <row r="687" spans="2:2" x14ac:dyDescent="0.2">
      <c r="B687" s="55"/>
    </row>
    <row r="688" spans="2:2" x14ac:dyDescent="0.2">
      <c r="B688" s="55"/>
    </row>
    <row r="689" spans="2:2" x14ac:dyDescent="0.2">
      <c r="B689" s="55"/>
    </row>
    <row r="690" spans="2:2" x14ac:dyDescent="0.2">
      <c r="B690" s="55"/>
    </row>
    <row r="691" spans="2:2" x14ac:dyDescent="0.2">
      <c r="B691" s="55"/>
    </row>
    <row r="692" spans="2:2" x14ac:dyDescent="0.2">
      <c r="B692" s="55"/>
    </row>
    <row r="693" spans="2:2" x14ac:dyDescent="0.2">
      <c r="B693" s="55"/>
    </row>
    <row r="694" spans="2:2" x14ac:dyDescent="0.2">
      <c r="B694" s="55"/>
    </row>
    <row r="695" spans="2:2" x14ac:dyDescent="0.2">
      <c r="B695" s="55"/>
    </row>
    <row r="696" spans="2:2" x14ac:dyDescent="0.2">
      <c r="B696" s="55"/>
    </row>
    <row r="697" spans="2:2" x14ac:dyDescent="0.2">
      <c r="B697" s="55"/>
    </row>
    <row r="698" spans="2:2" x14ac:dyDescent="0.2">
      <c r="B698" s="55"/>
    </row>
    <row r="699" spans="2:2" x14ac:dyDescent="0.2">
      <c r="B699" s="55"/>
    </row>
    <row r="700" spans="2:2" x14ac:dyDescent="0.2">
      <c r="B700" s="55"/>
    </row>
    <row r="701" spans="2:2" x14ac:dyDescent="0.2">
      <c r="B701" s="55"/>
    </row>
    <row r="702" spans="2:2" x14ac:dyDescent="0.2">
      <c r="B702" s="55"/>
    </row>
    <row r="703" spans="2:2" x14ac:dyDescent="0.2">
      <c r="B703" s="55"/>
    </row>
    <row r="704" spans="2:2" x14ac:dyDescent="0.2">
      <c r="B704" s="55"/>
    </row>
    <row r="705" spans="2:2" x14ac:dyDescent="0.2">
      <c r="B705" s="55"/>
    </row>
    <row r="706" spans="2:2" x14ac:dyDescent="0.2">
      <c r="B706" s="55"/>
    </row>
    <row r="707" spans="2:2" x14ac:dyDescent="0.2">
      <c r="B707" s="55"/>
    </row>
    <row r="708" spans="2:2" x14ac:dyDescent="0.2">
      <c r="B708" s="55"/>
    </row>
    <row r="709" spans="2:2" x14ac:dyDescent="0.2">
      <c r="B709" s="55"/>
    </row>
    <row r="710" spans="2:2" x14ac:dyDescent="0.2">
      <c r="B710" s="55"/>
    </row>
    <row r="711" spans="2:2" x14ac:dyDescent="0.2">
      <c r="B711" s="55"/>
    </row>
    <row r="712" spans="2:2" x14ac:dyDescent="0.2">
      <c r="B712" s="55"/>
    </row>
    <row r="713" spans="2:2" x14ac:dyDescent="0.2">
      <c r="B713" s="55"/>
    </row>
    <row r="714" spans="2:2" x14ac:dyDescent="0.2">
      <c r="B714" s="55"/>
    </row>
    <row r="715" spans="2:2" x14ac:dyDescent="0.2">
      <c r="B715" s="55"/>
    </row>
    <row r="716" spans="2:2" x14ac:dyDescent="0.2">
      <c r="B716" s="55"/>
    </row>
    <row r="717" spans="2:2" x14ac:dyDescent="0.2">
      <c r="B717" s="55"/>
    </row>
    <row r="718" spans="2:2" x14ac:dyDescent="0.2">
      <c r="B718" s="55"/>
    </row>
    <row r="719" spans="2:2" x14ac:dyDescent="0.2">
      <c r="B719" s="55"/>
    </row>
    <row r="720" spans="2:2" x14ac:dyDescent="0.2">
      <c r="B720" s="55"/>
    </row>
    <row r="721" spans="2:2" x14ac:dyDescent="0.2">
      <c r="B721" s="55"/>
    </row>
    <row r="722" spans="2:2" x14ac:dyDescent="0.2">
      <c r="B722" s="55"/>
    </row>
    <row r="723" spans="2:2" x14ac:dyDescent="0.2">
      <c r="B723" s="55"/>
    </row>
    <row r="724" spans="2:2" x14ac:dyDescent="0.2">
      <c r="B724" s="55"/>
    </row>
    <row r="725" spans="2:2" x14ac:dyDescent="0.2">
      <c r="B725" s="55"/>
    </row>
    <row r="726" spans="2:2" x14ac:dyDescent="0.2">
      <c r="B726" s="55"/>
    </row>
    <row r="727" spans="2:2" x14ac:dyDescent="0.2">
      <c r="B727" s="55"/>
    </row>
    <row r="728" spans="2:2" x14ac:dyDescent="0.2">
      <c r="B728" s="55"/>
    </row>
    <row r="729" spans="2:2" x14ac:dyDescent="0.2">
      <c r="B729" s="55"/>
    </row>
    <row r="730" spans="2:2" x14ac:dyDescent="0.2">
      <c r="B730" s="55"/>
    </row>
    <row r="731" spans="2:2" x14ac:dyDescent="0.2">
      <c r="B731" s="55"/>
    </row>
    <row r="732" spans="2:2" x14ac:dyDescent="0.2">
      <c r="B732" s="55"/>
    </row>
    <row r="733" spans="2:2" x14ac:dyDescent="0.2">
      <c r="B733" s="55"/>
    </row>
    <row r="734" spans="2:2" x14ac:dyDescent="0.2">
      <c r="B734" s="55"/>
    </row>
    <row r="735" spans="2:2" x14ac:dyDescent="0.2">
      <c r="B735" s="55"/>
    </row>
    <row r="736" spans="2:2" x14ac:dyDescent="0.2">
      <c r="B736" s="55"/>
    </row>
    <row r="737" spans="2:2" x14ac:dyDescent="0.2">
      <c r="B737" s="55"/>
    </row>
    <row r="738" spans="2:2" x14ac:dyDescent="0.2">
      <c r="B738" s="55"/>
    </row>
    <row r="739" spans="2:2" x14ac:dyDescent="0.2">
      <c r="B739" s="55"/>
    </row>
    <row r="740" spans="2:2" x14ac:dyDescent="0.2">
      <c r="B740" s="55"/>
    </row>
    <row r="741" spans="2:2" x14ac:dyDescent="0.2">
      <c r="B741" s="55"/>
    </row>
    <row r="742" spans="2:2" x14ac:dyDescent="0.2">
      <c r="B742" s="55"/>
    </row>
    <row r="743" spans="2:2" x14ac:dyDescent="0.2">
      <c r="B743" s="55"/>
    </row>
    <row r="744" spans="2:2" x14ac:dyDescent="0.2">
      <c r="B744" s="55"/>
    </row>
    <row r="745" spans="2:2" x14ac:dyDescent="0.2">
      <c r="B745" s="55"/>
    </row>
    <row r="746" spans="2:2" x14ac:dyDescent="0.2">
      <c r="B746" s="55"/>
    </row>
    <row r="747" spans="2:2" x14ac:dyDescent="0.2">
      <c r="B747" s="55"/>
    </row>
    <row r="748" spans="2:2" x14ac:dyDescent="0.2">
      <c r="B748" s="55"/>
    </row>
    <row r="749" spans="2:2" x14ac:dyDescent="0.2">
      <c r="B749" s="55"/>
    </row>
    <row r="750" spans="2:2" x14ac:dyDescent="0.2">
      <c r="B750" s="55"/>
    </row>
    <row r="751" spans="2:2" x14ac:dyDescent="0.2">
      <c r="B751" s="55"/>
    </row>
    <row r="752" spans="2:2" x14ac:dyDescent="0.2">
      <c r="B752" s="55"/>
    </row>
    <row r="753" spans="2:2" x14ac:dyDescent="0.2">
      <c r="B753" s="55"/>
    </row>
    <row r="754" spans="2:2" x14ac:dyDescent="0.2">
      <c r="B754" s="55"/>
    </row>
    <row r="755" spans="2:2" x14ac:dyDescent="0.2">
      <c r="B755" s="55"/>
    </row>
    <row r="756" spans="2:2" x14ac:dyDescent="0.2">
      <c r="B756" s="55"/>
    </row>
    <row r="757" spans="2:2" x14ac:dyDescent="0.2">
      <c r="B757" s="55"/>
    </row>
    <row r="758" spans="2:2" x14ac:dyDescent="0.2">
      <c r="B758" s="55"/>
    </row>
    <row r="759" spans="2:2" x14ac:dyDescent="0.2">
      <c r="B759" s="55"/>
    </row>
    <row r="760" spans="2:2" x14ac:dyDescent="0.2">
      <c r="B760" s="55"/>
    </row>
    <row r="761" spans="2:2" x14ac:dyDescent="0.2">
      <c r="B761" s="55"/>
    </row>
    <row r="762" spans="2:2" x14ac:dyDescent="0.2">
      <c r="B762" s="55"/>
    </row>
    <row r="763" spans="2:2" x14ac:dyDescent="0.2">
      <c r="B763" s="55"/>
    </row>
    <row r="764" spans="2:2" x14ac:dyDescent="0.2">
      <c r="B764" s="55"/>
    </row>
    <row r="765" spans="2:2" x14ac:dyDescent="0.2">
      <c r="B765" s="55"/>
    </row>
    <row r="766" spans="2:2" x14ac:dyDescent="0.2">
      <c r="B766" s="55"/>
    </row>
    <row r="767" spans="2:2" x14ac:dyDescent="0.2">
      <c r="B767" s="55"/>
    </row>
    <row r="768" spans="2:2" x14ac:dyDescent="0.2">
      <c r="B768" s="55"/>
    </row>
    <row r="769" spans="2:2" x14ac:dyDescent="0.2">
      <c r="B769" s="55"/>
    </row>
    <row r="770" spans="2:2" x14ac:dyDescent="0.2">
      <c r="B770" s="55"/>
    </row>
    <row r="771" spans="2:2" x14ac:dyDescent="0.2">
      <c r="B771" s="55"/>
    </row>
    <row r="772" spans="2:2" x14ac:dyDescent="0.2">
      <c r="B772" s="55"/>
    </row>
    <row r="773" spans="2:2" x14ac:dyDescent="0.2">
      <c r="B773" s="55"/>
    </row>
    <row r="774" spans="2:2" x14ac:dyDescent="0.2">
      <c r="B774" s="55"/>
    </row>
    <row r="775" spans="2:2" x14ac:dyDescent="0.2">
      <c r="B775" s="55"/>
    </row>
    <row r="776" spans="2:2" x14ac:dyDescent="0.2">
      <c r="B776" s="55"/>
    </row>
    <row r="777" spans="2:2" x14ac:dyDescent="0.2">
      <c r="B777" s="55"/>
    </row>
    <row r="778" spans="2:2" x14ac:dyDescent="0.2">
      <c r="B778" s="55"/>
    </row>
    <row r="779" spans="2:2" x14ac:dyDescent="0.2">
      <c r="B779" s="55"/>
    </row>
    <row r="780" spans="2:2" x14ac:dyDescent="0.2">
      <c r="B780" s="55"/>
    </row>
    <row r="781" spans="2:2" x14ac:dyDescent="0.2">
      <c r="B781" s="55"/>
    </row>
    <row r="782" spans="2:2" x14ac:dyDescent="0.2">
      <c r="B782" s="55"/>
    </row>
    <row r="783" spans="2:2" x14ac:dyDescent="0.2">
      <c r="B783" s="55"/>
    </row>
    <row r="784" spans="2:2" x14ac:dyDescent="0.2">
      <c r="B784" s="55"/>
    </row>
    <row r="785" spans="2:2" x14ac:dyDescent="0.2">
      <c r="B785" s="55"/>
    </row>
    <row r="786" spans="2:2" x14ac:dyDescent="0.2">
      <c r="B786" s="55"/>
    </row>
    <row r="787" spans="2:2" x14ac:dyDescent="0.2">
      <c r="B787" s="55"/>
    </row>
    <row r="788" spans="2:2" x14ac:dyDescent="0.2">
      <c r="B788" s="55"/>
    </row>
    <row r="789" spans="2:2" x14ac:dyDescent="0.2">
      <c r="B789" s="55"/>
    </row>
    <row r="790" spans="2:2" x14ac:dyDescent="0.2">
      <c r="B790" s="55"/>
    </row>
    <row r="791" spans="2:2" x14ac:dyDescent="0.2">
      <c r="B791" s="55"/>
    </row>
    <row r="792" spans="2:2" x14ac:dyDescent="0.2">
      <c r="B792" s="55"/>
    </row>
    <row r="793" spans="2:2" x14ac:dyDescent="0.2">
      <c r="B793" s="55"/>
    </row>
    <row r="794" spans="2:2" x14ac:dyDescent="0.2">
      <c r="B794" s="55"/>
    </row>
    <row r="795" spans="2:2" x14ac:dyDescent="0.2">
      <c r="B795" s="55"/>
    </row>
    <row r="796" spans="2:2" x14ac:dyDescent="0.2">
      <c r="B796" s="55"/>
    </row>
    <row r="797" spans="2:2" x14ac:dyDescent="0.2">
      <c r="B797" s="55"/>
    </row>
    <row r="798" spans="2:2" x14ac:dyDescent="0.2">
      <c r="B798" s="55"/>
    </row>
    <row r="799" spans="2:2" x14ac:dyDescent="0.2">
      <c r="B799" s="55"/>
    </row>
    <row r="800" spans="2:2" x14ac:dyDescent="0.2">
      <c r="B800" s="55"/>
    </row>
    <row r="801" spans="2:2" x14ac:dyDescent="0.2">
      <c r="B801" s="55"/>
    </row>
    <row r="802" spans="2:2" x14ac:dyDescent="0.2">
      <c r="B802" s="55"/>
    </row>
    <row r="803" spans="2:2" x14ac:dyDescent="0.2">
      <c r="B803" s="55"/>
    </row>
    <row r="804" spans="2:2" x14ac:dyDescent="0.2">
      <c r="B804" s="55"/>
    </row>
    <row r="805" spans="2:2" x14ac:dyDescent="0.2">
      <c r="B805" s="55"/>
    </row>
    <row r="806" spans="2:2" x14ac:dyDescent="0.2">
      <c r="B806" s="55"/>
    </row>
    <row r="807" spans="2:2" x14ac:dyDescent="0.2">
      <c r="B807" s="55"/>
    </row>
    <row r="808" spans="2:2" x14ac:dyDescent="0.2">
      <c r="B808" s="55"/>
    </row>
    <row r="809" spans="2:2" x14ac:dyDescent="0.2">
      <c r="B809" s="55"/>
    </row>
    <row r="810" spans="2:2" x14ac:dyDescent="0.2">
      <c r="B810" s="55"/>
    </row>
    <row r="811" spans="2:2" x14ac:dyDescent="0.2">
      <c r="B811" s="55"/>
    </row>
    <row r="812" spans="2:2" x14ac:dyDescent="0.2">
      <c r="B812" s="55"/>
    </row>
    <row r="813" spans="2:2" x14ac:dyDescent="0.2">
      <c r="B813" s="55"/>
    </row>
    <row r="814" spans="2:2" x14ac:dyDescent="0.2">
      <c r="B814" s="55"/>
    </row>
    <row r="815" spans="2:2" x14ac:dyDescent="0.2">
      <c r="B815" s="55"/>
    </row>
    <row r="816" spans="2:2" x14ac:dyDescent="0.2">
      <c r="B816" s="55"/>
    </row>
    <row r="817" spans="2:2" x14ac:dyDescent="0.2">
      <c r="B817" s="55"/>
    </row>
    <row r="818" spans="2:2" x14ac:dyDescent="0.2">
      <c r="B818" s="55"/>
    </row>
    <row r="819" spans="2:2" x14ac:dyDescent="0.2">
      <c r="B819" s="55"/>
    </row>
    <row r="820" spans="2:2" x14ac:dyDescent="0.2">
      <c r="B820" s="55"/>
    </row>
    <row r="821" spans="2:2" x14ac:dyDescent="0.2">
      <c r="B821" s="55"/>
    </row>
    <row r="822" spans="2:2" x14ac:dyDescent="0.2">
      <c r="B822" s="55"/>
    </row>
    <row r="823" spans="2:2" x14ac:dyDescent="0.2">
      <c r="B823" s="55"/>
    </row>
    <row r="824" spans="2:2" x14ac:dyDescent="0.2">
      <c r="B824" s="55"/>
    </row>
    <row r="825" spans="2:2" x14ac:dyDescent="0.2">
      <c r="B825" s="55"/>
    </row>
    <row r="826" spans="2:2" x14ac:dyDescent="0.2">
      <c r="B826" s="55"/>
    </row>
    <row r="827" spans="2:2" x14ac:dyDescent="0.2">
      <c r="B827" s="55"/>
    </row>
    <row r="828" spans="2:2" x14ac:dyDescent="0.2">
      <c r="B828" s="55"/>
    </row>
    <row r="829" spans="2:2" x14ac:dyDescent="0.2">
      <c r="B829" s="55"/>
    </row>
    <row r="830" spans="2:2" x14ac:dyDescent="0.2">
      <c r="B830" s="55"/>
    </row>
    <row r="831" spans="2:2" x14ac:dyDescent="0.2">
      <c r="B831" s="55"/>
    </row>
    <row r="832" spans="2:2" x14ac:dyDescent="0.2">
      <c r="B832" s="55"/>
    </row>
    <row r="833" spans="2:2" x14ac:dyDescent="0.2">
      <c r="B833" s="55"/>
    </row>
    <row r="834" spans="2:2" x14ac:dyDescent="0.2">
      <c r="B834" s="55"/>
    </row>
    <row r="835" spans="2:2" x14ac:dyDescent="0.2">
      <c r="B835" s="55"/>
    </row>
    <row r="836" spans="2:2" x14ac:dyDescent="0.2">
      <c r="B836" s="55"/>
    </row>
    <row r="837" spans="2:2" x14ac:dyDescent="0.2">
      <c r="B837" s="55"/>
    </row>
    <row r="838" spans="2:2" x14ac:dyDescent="0.2">
      <c r="B838" s="55"/>
    </row>
    <row r="839" spans="2:2" x14ac:dyDescent="0.2">
      <c r="B839" s="55"/>
    </row>
    <row r="840" spans="2:2" x14ac:dyDescent="0.2">
      <c r="B840" s="55"/>
    </row>
    <row r="841" spans="2:2" x14ac:dyDescent="0.2">
      <c r="B841" s="55"/>
    </row>
    <row r="842" spans="2:2" x14ac:dyDescent="0.2">
      <c r="B842" s="55"/>
    </row>
    <row r="843" spans="2:2" x14ac:dyDescent="0.2">
      <c r="B843" s="55"/>
    </row>
    <row r="844" spans="2:2" x14ac:dyDescent="0.2">
      <c r="B844" s="55"/>
    </row>
    <row r="845" spans="2:2" x14ac:dyDescent="0.2">
      <c r="B845" s="55"/>
    </row>
    <row r="846" spans="2:2" x14ac:dyDescent="0.2">
      <c r="B846" s="55"/>
    </row>
    <row r="847" spans="2:2" x14ac:dyDescent="0.2">
      <c r="B847" s="55"/>
    </row>
    <row r="848" spans="2:2" x14ac:dyDescent="0.2">
      <c r="B848" s="55"/>
    </row>
    <row r="849" spans="2:2" x14ac:dyDescent="0.2">
      <c r="B849" s="55"/>
    </row>
    <row r="850" spans="2:2" x14ac:dyDescent="0.2">
      <c r="B850" s="55"/>
    </row>
    <row r="851" spans="2:2" x14ac:dyDescent="0.2">
      <c r="B851" s="55"/>
    </row>
    <row r="852" spans="2:2" x14ac:dyDescent="0.2">
      <c r="B852" s="55"/>
    </row>
    <row r="853" spans="2:2" x14ac:dyDescent="0.2">
      <c r="B853" s="55"/>
    </row>
    <row r="854" spans="2:2" x14ac:dyDescent="0.2">
      <c r="B854" s="55"/>
    </row>
    <row r="855" spans="2:2" x14ac:dyDescent="0.2">
      <c r="B855" s="55"/>
    </row>
    <row r="856" spans="2:2" x14ac:dyDescent="0.2">
      <c r="B856" s="55"/>
    </row>
    <row r="857" spans="2:2" x14ac:dyDescent="0.2">
      <c r="B857" s="55"/>
    </row>
    <row r="858" spans="2:2" x14ac:dyDescent="0.2">
      <c r="B858" s="55"/>
    </row>
    <row r="859" spans="2:2" x14ac:dyDescent="0.2">
      <c r="B859" s="55"/>
    </row>
    <row r="860" spans="2:2" x14ac:dyDescent="0.2">
      <c r="B860" s="55"/>
    </row>
    <row r="861" spans="2:2" x14ac:dyDescent="0.2">
      <c r="B861" s="55"/>
    </row>
    <row r="862" spans="2:2" x14ac:dyDescent="0.2">
      <c r="B862" s="55"/>
    </row>
    <row r="863" spans="2:2" x14ac:dyDescent="0.2">
      <c r="B863" s="55"/>
    </row>
    <row r="864" spans="2:2" x14ac:dyDescent="0.2">
      <c r="B864" s="55"/>
    </row>
    <row r="865" spans="2:2" x14ac:dyDescent="0.2">
      <c r="B865" s="55"/>
    </row>
    <row r="866" spans="2:2" x14ac:dyDescent="0.2">
      <c r="B866" s="55"/>
    </row>
    <row r="867" spans="2:2" x14ac:dyDescent="0.2">
      <c r="B867" s="55"/>
    </row>
    <row r="868" spans="2:2" x14ac:dyDescent="0.2">
      <c r="B868" s="55"/>
    </row>
    <row r="869" spans="2:2" x14ac:dyDescent="0.2">
      <c r="B869" s="55"/>
    </row>
    <row r="870" spans="2:2" x14ac:dyDescent="0.2">
      <c r="B870" s="55"/>
    </row>
    <row r="871" spans="2:2" x14ac:dyDescent="0.2">
      <c r="B871" s="55"/>
    </row>
    <row r="872" spans="2:2" x14ac:dyDescent="0.2">
      <c r="B872" s="55"/>
    </row>
    <row r="873" spans="2:2" x14ac:dyDescent="0.2">
      <c r="B873" s="55"/>
    </row>
    <row r="874" spans="2:2" x14ac:dyDescent="0.2">
      <c r="B874" s="55"/>
    </row>
    <row r="875" spans="2:2" x14ac:dyDescent="0.2">
      <c r="B875" s="55"/>
    </row>
    <row r="876" spans="2:2" x14ac:dyDescent="0.2">
      <c r="B876" s="55"/>
    </row>
    <row r="877" spans="2:2" x14ac:dyDescent="0.2">
      <c r="B877" s="55"/>
    </row>
    <row r="878" spans="2:2" x14ac:dyDescent="0.2">
      <c r="B878" s="55"/>
    </row>
    <row r="879" spans="2:2" x14ac:dyDescent="0.2">
      <c r="B879" s="55"/>
    </row>
    <row r="880" spans="2:2" x14ac:dyDescent="0.2">
      <c r="B880" s="55"/>
    </row>
    <row r="881" spans="2:2" x14ac:dyDescent="0.2">
      <c r="B881" s="55"/>
    </row>
    <row r="882" spans="2:2" x14ac:dyDescent="0.2">
      <c r="B882" s="55"/>
    </row>
    <row r="883" spans="2:2" x14ac:dyDescent="0.2">
      <c r="B883" s="55"/>
    </row>
    <row r="884" spans="2:2" x14ac:dyDescent="0.2">
      <c r="B884" s="55"/>
    </row>
    <row r="885" spans="2:2" x14ac:dyDescent="0.2">
      <c r="B885" s="55"/>
    </row>
    <row r="886" spans="2:2" x14ac:dyDescent="0.2">
      <c r="B886" s="55"/>
    </row>
    <row r="887" spans="2:2" x14ac:dyDescent="0.2">
      <c r="B887" s="55"/>
    </row>
    <row r="888" spans="2:2" x14ac:dyDescent="0.2">
      <c r="B888" s="55"/>
    </row>
    <row r="889" spans="2:2" x14ac:dyDescent="0.2">
      <c r="B889" s="55"/>
    </row>
    <row r="890" spans="2:2" x14ac:dyDescent="0.2">
      <c r="B890" s="55"/>
    </row>
    <row r="891" spans="2:2" x14ac:dyDescent="0.2">
      <c r="B891" s="55"/>
    </row>
    <row r="892" spans="2:2" x14ac:dyDescent="0.2">
      <c r="B892" s="55"/>
    </row>
    <row r="893" spans="2:2" x14ac:dyDescent="0.2">
      <c r="B893" s="55"/>
    </row>
    <row r="894" spans="2:2" x14ac:dyDescent="0.2">
      <c r="B894" s="55"/>
    </row>
    <row r="895" spans="2:2" x14ac:dyDescent="0.2">
      <c r="B895" s="55"/>
    </row>
    <row r="896" spans="2:2" x14ac:dyDescent="0.2">
      <c r="B896" s="55"/>
    </row>
    <row r="897" spans="2:2" x14ac:dyDescent="0.2">
      <c r="B897" s="55"/>
    </row>
    <row r="898" spans="2:2" x14ac:dyDescent="0.2">
      <c r="B898" s="55"/>
    </row>
    <row r="899" spans="2:2" x14ac:dyDescent="0.2">
      <c r="B899" s="55"/>
    </row>
    <row r="900" spans="2:2" x14ac:dyDescent="0.2">
      <c r="B900" s="55"/>
    </row>
    <row r="901" spans="2:2" x14ac:dyDescent="0.2">
      <c r="B901" s="55"/>
    </row>
    <row r="902" spans="2:2" x14ac:dyDescent="0.2">
      <c r="B902" s="55"/>
    </row>
    <row r="903" spans="2:2" x14ac:dyDescent="0.2">
      <c r="B903" s="55"/>
    </row>
    <row r="904" spans="2:2" x14ac:dyDescent="0.2">
      <c r="B904" s="55"/>
    </row>
    <row r="905" spans="2:2" x14ac:dyDescent="0.2">
      <c r="B905" s="55"/>
    </row>
    <row r="906" spans="2:2" x14ac:dyDescent="0.2">
      <c r="B906" s="55"/>
    </row>
    <row r="907" spans="2:2" x14ac:dyDescent="0.2">
      <c r="B907" s="55"/>
    </row>
    <row r="908" spans="2:2" x14ac:dyDescent="0.2">
      <c r="B908" s="55"/>
    </row>
    <row r="909" spans="2:2" x14ac:dyDescent="0.2">
      <c r="B909" s="55"/>
    </row>
    <row r="910" spans="2:2" x14ac:dyDescent="0.2">
      <c r="B910" s="55"/>
    </row>
    <row r="911" spans="2:2" x14ac:dyDescent="0.2">
      <c r="B911" s="55"/>
    </row>
    <row r="912" spans="2:2" x14ac:dyDescent="0.2">
      <c r="B912" s="55"/>
    </row>
    <row r="913" spans="2:2" x14ac:dyDescent="0.2">
      <c r="B913" s="55"/>
    </row>
    <row r="914" spans="2:2" x14ac:dyDescent="0.2">
      <c r="B914" s="55"/>
    </row>
    <row r="915" spans="2:2" x14ac:dyDescent="0.2">
      <c r="B915" s="55"/>
    </row>
    <row r="916" spans="2:2" x14ac:dyDescent="0.2">
      <c r="B916" s="55"/>
    </row>
    <row r="917" spans="2:2" x14ac:dyDescent="0.2">
      <c r="B917" s="55"/>
    </row>
    <row r="918" spans="2:2" x14ac:dyDescent="0.2">
      <c r="B918" s="55"/>
    </row>
    <row r="919" spans="2:2" x14ac:dyDescent="0.2">
      <c r="B919" s="55"/>
    </row>
    <row r="920" spans="2:2" x14ac:dyDescent="0.2">
      <c r="B920" s="55"/>
    </row>
    <row r="921" spans="2:2" x14ac:dyDescent="0.2">
      <c r="B921" s="55"/>
    </row>
    <row r="922" spans="2:2" x14ac:dyDescent="0.2">
      <c r="B922" s="55"/>
    </row>
    <row r="923" spans="2:2" x14ac:dyDescent="0.2">
      <c r="B923" s="55"/>
    </row>
    <row r="924" spans="2:2" x14ac:dyDescent="0.2">
      <c r="B924" s="55"/>
    </row>
    <row r="925" spans="2:2" x14ac:dyDescent="0.2">
      <c r="B925" s="55"/>
    </row>
    <row r="926" spans="2:2" x14ac:dyDescent="0.2">
      <c r="B926" s="55"/>
    </row>
    <row r="927" spans="2:2" x14ac:dyDescent="0.2">
      <c r="B927" s="55"/>
    </row>
    <row r="928" spans="2:2" x14ac:dyDescent="0.2">
      <c r="B928" s="55"/>
    </row>
    <row r="929" spans="2:2" x14ac:dyDescent="0.2">
      <c r="B929" s="55"/>
    </row>
    <row r="930" spans="2:2" x14ac:dyDescent="0.2">
      <c r="B930" s="55"/>
    </row>
    <row r="931" spans="2:2" x14ac:dyDescent="0.2">
      <c r="B931" s="55"/>
    </row>
    <row r="932" spans="2:2" x14ac:dyDescent="0.2">
      <c r="B932" s="55"/>
    </row>
    <row r="933" spans="2:2" x14ac:dyDescent="0.2">
      <c r="B933" s="55"/>
    </row>
    <row r="934" spans="2:2" x14ac:dyDescent="0.2">
      <c r="B934" s="55"/>
    </row>
    <row r="935" spans="2:2" x14ac:dyDescent="0.2">
      <c r="B935" s="55"/>
    </row>
    <row r="936" spans="2:2" x14ac:dyDescent="0.2">
      <c r="B936" s="55"/>
    </row>
    <row r="937" spans="2:2" x14ac:dyDescent="0.2">
      <c r="B937" s="55"/>
    </row>
    <row r="938" spans="2:2" x14ac:dyDescent="0.2">
      <c r="B938" s="55"/>
    </row>
    <row r="939" spans="2:2" x14ac:dyDescent="0.2">
      <c r="B939" s="55"/>
    </row>
    <row r="940" spans="2:2" x14ac:dyDescent="0.2">
      <c r="B940" s="55"/>
    </row>
    <row r="941" spans="2:2" x14ac:dyDescent="0.2">
      <c r="B941" s="55"/>
    </row>
    <row r="942" spans="2:2" x14ac:dyDescent="0.2">
      <c r="B942" s="55"/>
    </row>
    <row r="943" spans="2:2" x14ac:dyDescent="0.2">
      <c r="B943" s="55"/>
    </row>
    <row r="944" spans="2:2" x14ac:dyDescent="0.2">
      <c r="B944" s="55"/>
    </row>
    <row r="945" spans="2:2" x14ac:dyDescent="0.2">
      <c r="B945" s="55"/>
    </row>
    <row r="946" spans="2:2" x14ac:dyDescent="0.2">
      <c r="B946" s="55"/>
    </row>
    <row r="947" spans="2:2" x14ac:dyDescent="0.2">
      <c r="B947" s="55"/>
    </row>
    <row r="948" spans="2:2" x14ac:dyDescent="0.2">
      <c r="B948" s="55"/>
    </row>
    <row r="949" spans="2:2" x14ac:dyDescent="0.2">
      <c r="B949" s="55"/>
    </row>
    <row r="950" spans="2:2" x14ac:dyDescent="0.2">
      <c r="B950" s="55"/>
    </row>
    <row r="951" spans="2:2" x14ac:dyDescent="0.2">
      <c r="B951" s="55"/>
    </row>
    <row r="952" spans="2:2" x14ac:dyDescent="0.2">
      <c r="B952" s="55"/>
    </row>
    <row r="953" spans="2:2" x14ac:dyDescent="0.2">
      <c r="B953" s="55"/>
    </row>
    <row r="954" spans="2:2" x14ac:dyDescent="0.2">
      <c r="B954" s="55"/>
    </row>
    <row r="955" spans="2:2" x14ac:dyDescent="0.2">
      <c r="B955" s="55"/>
    </row>
    <row r="956" spans="2:2" x14ac:dyDescent="0.2">
      <c r="B956" s="55"/>
    </row>
    <row r="957" spans="2:2" x14ac:dyDescent="0.2">
      <c r="B957" s="55"/>
    </row>
    <row r="958" spans="2:2" x14ac:dyDescent="0.2">
      <c r="B958" s="55"/>
    </row>
    <row r="959" spans="2:2" x14ac:dyDescent="0.2">
      <c r="B959" s="55"/>
    </row>
    <row r="960" spans="2:2" x14ac:dyDescent="0.2">
      <c r="B960" s="55"/>
    </row>
    <row r="961" spans="2:2" x14ac:dyDescent="0.2">
      <c r="B961" s="55"/>
    </row>
    <row r="962" spans="2:2" x14ac:dyDescent="0.2">
      <c r="B962" s="55"/>
    </row>
    <row r="963" spans="2:2" x14ac:dyDescent="0.2">
      <c r="B963" s="55"/>
    </row>
    <row r="964" spans="2:2" x14ac:dyDescent="0.2">
      <c r="B964" s="55"/>
    </row>
    <row r="965" spans="2:2" x14ac:dyDescent="0.2">
      <c r="B965" s="55"/>
    </row>
    <row r="966" spans="2:2" x14ac:dyDescent="0.2">
      <c r="B966" s="55"/>
    </row>
    <row r="967" spans="2:2" x14ac:dyDescent="0.2">
      <c r="B967" s="55"/>
    </row>
    <row r="968" spans="2:2" x14ac:dyDescent="0.2">
      <c r="B968" s="55"/>
    </row>
    <row r="969" spans="2:2" x14ac:dyDescent="0.2">
      <c r="B969" s="55"/>
    </row>
    <row r="970" spans="2:2" x14ac:dyDescent="0.2">
      <c r="B970" s="55"/>
    </row>
    <row r="971" spans="2:2" x14ac:dyDescent="0.2">
      <c r="B971" s="55"/>
    </row>
    <row r="972" spans="2:2" x14ac:dyDescent="0.2">
      <c r="B972" s="55"/>
    </row>
    <row r="973" spans="2:2" x14ac:dyDescent="0.2">
      <c r="B973" s="55"/>
    </row>
    <row r="974" spans="2:2" x14ac:dyDescent="0.2">
      <c r="B974" s="55"/>
    </row>
    <row r="975" spans="2:2" x14ac:dyDescent="0.2">
      <c r="B975" s="55"/>
    </row>
    <row r="976" spans="2:2" x14ac:dyDescent="0.2">
      <c r="B976" s="55"/>
    </row>
    <row r="977" spans="2:2" x14ac:dyDescent="0.2">
      <c r="B977" s="55"/>
    </row>
    <row r="978" spans="2:2" x14ac:dyDescent="0.2">
      <c r="B978" s="55"/>
    </row>
    <row r="979" spans="2:2" x14ac:dyDescent="0.2">
      <c r="B979" s="55"/>
    </row>
    <row r="980" spans="2:2" x14ac:dyDescent="0.2">
      <c r="B980" s="55"/>
    </row>
    <row r="981" spans="2:2" x14ac:dyDescent="0.2">
      <c r="B981" s="55"/>
    </row>
    <row r="982" spans="2:2" x14ac:dyDescent="0.2">
      <c r="B982" s="55"/>
    </row>
    <row r="983" spans="2:2" x14ac:dyDescent="0.2">
      <c r="B983" s="55"/>
    </row>
    <row r="984" spans="2:2" x14ac:dyDescent="0.2">
      <c r="B984" s="55"/>
    </row>
    <row r="985" spans="2:2" x14ac:dyDescent="0.2">
      <c r="B985" s="55"/>
    </row>
    <row r="986" spans="2:2" x14ac:dyDescent="0.2">
      <c r="B986" s="55"/>
    </row>
    <row r="987" spans="2:2" x14ac:dyDescent="0.2">
      <c r="B987" s="55"/>
    </row>
    <row r="988" spans="2:2" x14ac:dyDescent="0.2">
      <c r="B988" s="55"/>
    </row>
    <row r="989" spans="2:2" x14ac:dyDescent="0.2">
      <c r="B989" s="55"/>
    </row>
    <row r="990" spans="2:2" x14ac:dyDescent="0.2">
      <c r="B990" s="55"/>
    </row>
    <row r="991" spans="2:2" x14ac:dyDescent="0.2">
      <c r="B991" s="55"/>
    </row>
    <row r="992" spans="2:2" x14ac:dyDescent="0.2">
      <c r="B992" s="55"/>
    </row>
    <row r="993" spans="2:2" x14ac:dyDescent="0.2">
      <c r="B993" s="55"/>
    </row>
    <row r="994" spans="2:2" x14ac:dyDescent="0.2">
      <c r="B994" s="55"/>
    </row>
    <row r="995" spans="2:2" x14ac:dyDescent="0.2">
      <c r="B995" s="55"/>
    </row>
    <row r="996" spans="2:2" x14ac:dyDescent="0.2">
      <c r="B996" s="55"/>
    </row>
    <row r="997" spans="2:2" x14ac:dyDescent="0.2">
      <c r="B997" s="55"/>
    </row>
    <row r="998" spans="2:2" x14ac:dyDescent="0.2">
      <c r="B998" s="55"/>
    </row>
    <row r="999" spans="2:2" x14ac:dyDescent="0.2">
      <c r="B999" s="55"/>
    </row>
    <row r="1000" spans="2:2" x14ac:dyDescent="0.2">
      <c r="B1000" s="55"/>
    </row>
    <row r="1001" spans="2:2" x14ac:dyDescent="0.2">
      <c r="B1001" s="55"/>
    </row>
    <row r="1002" spans="2:2" x14ac:dyDescent="0.2">
      <c r="B1002" s="55"/>
    </row>
    <row r="1003" spans="2:2" x14ac:dyDescent="0.2">
      <c r="B1003" s="55"/>
    </row>
    <row r="1004" spans="2:2" x14ac:dyDescent="0.2">
      <c r="B1004" s="55"/>
    </row>
    <row r="1005" spans="2:2" x14ac:dyDescent="0.2">
      <c r="B1005" s="55"/>
    </row>
    <row r="1006" spans="2:2" x14ac:dyDescent="0.2">
      <c r="B1006" s="55"/>
    </row>
    <row r="1007" spans="2:2" x14ac:dyDescent="0.2">
      <c r="B1007" s="55"/>
    </row>
    <row r="1008" spans="2:2" x14ac:dyDescent="0.2">
      <c r="B1008" s="55"/>
    </row>
    <row r="1009" spans="2:2" x14ac:dyDescent="0.2">
      <c r="B1009" s="55"/>
    </row>
    <row r="1010" spans="2:2" x14ac:dyDescent="0.2">
      <c r="B1010" s="55"/>
    </row>
    <row r="1011" spans="2:2" x14ac:dyDescent="0.2">
      <c r="B1011" s="55"/>
    </row>
    <row r="1012" spans="2:2" x14ac:dyDescent="0.2">
      <c r="B1012" s="55"/>
    </row>
    <row r="1013" spans="2:2" x14ac:dyDescent="0.2">
      <c r="B1013" s="55"/>
    </row>
    <row r="1014" spans="2:2" x14ac:dyDescent="0.2">
      <c r="B1014" s="55"/>
    </row>
    <row r="1015" spans="2:2" x14ac:dyDescent="0.2">
      <c r="B1015" s="55"/>
    </row>
    <row r="1016" spans="2:2" x14ac:dyDescent="0.2">
      <c r="B1016" s="55"/>
    </row>
    <row r="1017" spans="2:2" x14ac:dyDescent="0.2">
      <c r="B1017" s="55"/>
    </row>
    <row r="1018" spans="2:2" x14ac:dyDescent="0.2">
      <c r="B1018" s="55"/>
    </row>
    <row r="1019" spans="2:2" x14ac:dyDescent="0.2">
      <c r="B1019" s="55"/>
    </row>
    <row r="1020" spans="2:2" x14ac:dyDescent="0.2">
      <c r="B1020" s="55"/>
    </row>
    <row r="1021" spans="2:2" x14ac:dyDescent="0.2">
      <c r="B1021" s="55"/>
    </row>
    <row r="1022" spans="2:2" x14ac:dyDescent="0.2">
      <c r="B1022" s="55"/>
    </row>
    <row r="1023" spans="2:2" x14ac:dyDescent="0.2">
      <c r="B1023" s="55"/>
    </row>
    <row r="1024" spans="2:2" x14ac:dyDescent="0.2">
      <c r="B1024" s="55"/>
    </row>
    <row r="1025" spans="2:2" x14ac:dyDescent="0.2">
      <c r="B1025" s="55"/>
    </row>
    <row r="1026" spans="2:2" x14ac:dyDescent="0.2">
      <c r="B1026" s="55"/>
    </row>
    <row r="1027" spans="2:2" x14ac:dyDescent="0.2">
      <c r="B1027" s="55"/>
    </row>
    <row r="1028" spans="2:2" x14ac:dyDescent="0.2">
      <c r="B1028" s="55"/>
    </row>
    <row r="1029" spans="2:2" x14ac:dyDescent="0.2">
      <c r="B1029" s="55"/>
    </row>
    <row r="1030" spans="2:2" x14ac:dyDescent="0.2">
      <c r="B1030" s="55"/>
    </row>
    <row r="1031" spans="2:2" x14ac:dyDescent="0.2">
      <c r="B1031" s="55"/>
    </row>
    <row r="1032" spans="2:2" x14ac:dyDescent="0.2">
      <c r="B1032" s="55"/>
    </row>
    <row r="1033" spans="2:2" x14ac:dyDescent="0.2">
      <c r="B1033" s="55"/>
    </row>
    <row r="1034" spans="2:2" x14ac:dyDescent="0.2">
      <c r="B1034" s="55"/>
    </row>
    <row r="1035" spans="2:2" x14ac:dyDescent="0.2">
      <c r="B1035" s="55"/>
    </row>
    <row r="1036" spans="2:2" x14ac:dyDescent="0.2">
      <c r="B1036" s="55"/>
    </row>
    <row r="1037" spans="2:2" x14ac:dyDescent="0.2">
      <c r="B1037" s="55"/>
    </row>
    <row r="1038" spans="2:2" x14ac:dyDescent="0.2">
      <c r="B1038" s="55"/>
    </row>
    <row r="1039" spans="2:2" x14ac:dyDescent="0.2">
      <c r="B1039" s="55"/>
    </row>
    <row r="1040" spans="2:2" x14ac:dyDescent="0.2">
      <c r="B1040" s="55"/>
    </row>
    <row r="1041" spans="2:2" x14ac:dyDescent="0.2">
      <c r="B1041" s="55"/>
    </row>
    <row r="1042" spans="2:2" x14ac:dyDescent="0.2">
      <c r="B1042" s="55"/>
    </row>
    <row r="1043" spans="2:2" x14ac:dyDescent="0.2">
      <c r="B1043" s="55"/>
    </row>
    <row r="1044" spans="2:2" x14ac:dyDescent="0.2">
      <c r="B1044" s="55"/>
    </row>
    <row r="1045" spans="2:2" x14ac:dyDescent="0.2">
      <c r="B1045" s="55"/>
    </row>
    <row r="1046" spans="2:2" x14ac:dyDescent="0.2">
      <c r="B1046" s="55"/>
    </row>
    <row r="1047" spans="2:2" x14ac:dyDescent="0.2">
      <c r="B1047" s="55"/>
    </row>
    <row r="1048" spans="2:2" x14ac:dyDescent="0.2">
      <c r="B1048" s="55"/>
    </row>
    <row r="1049" spans="2:2" x14ac:dyDescent="0.2">
      <c r="B1049" s="55"/>
    </row>
    <row r="1050" spans="2:2" x14ac:dyDescent="0.2">
      <c r="B1050" s="55"/>
    </row>
    <row r="1051" spans="2:2" x14ac:dyDescent="0.2">
      <c r="B1051" s="55"/>
    </row>
    <row r="1052" spans="2:2" x14ac:dyDescent="0.2">
      <c r="B1052" s="55"/>
    </row>
    <row r="1053" spans="2:2" x14ac:dyDescent="0.2">
      <c r="B1053" s="55"/>
    </row>
    <row r="1054" spans="2:2" x14ac:dyDescent="0.2">
      <c r="B1054" s="55"/>
    </row>
    <row r="1055" spans="2:2" x14ac:dyDescent="0.2">
      <c r="B1055" s="55"/>
    </row>
    <row r="1056" spans="2:2" x14ac:dyDescent="0.2">
      <c r="B1056" s="55"/>
    </row>
    <row r="1057" spans="2:2" x14ac:dyDescent="0.2">
      <c r="B1057" s="55"/>
    </row>
    <row r="1058" spans="2:2" x14ac:dyDescent="0.2">
      <c r="B1058" s="55"/>
    </row>
    <row r="1059" spans="2:2" x14ac:dyDescent="0.2">
      <c r="B1059" s="55"/>
    </row>
    <row r="1060" spans="2:2" x14ac:dyDescent="0.2">
      <c r="B1060" s="55"/>
    </row>
    <row r="1061" spans="2:2" x14ac:dyDescent="0.2">
      <c r="B1061" s="55"/>
    </row>
    <row r="1062" spans="2:2" x14ac:dyDescent="0.2">
      <c r="B1062" s="55"/>
    </row>
    <row r="1063" spans="2:2" x14ac:dyDescent="0.2">
      <c r="B1063" s="55"/>
    </row>
    <row r="1064" spans="2:2" x14ac:dyDescent="0.2">
      <c r="B1064" s="55"/>
    </row>
    <row r="1065" spans="2:2" x14ac:dyDescent="0.2">
      <c r="B1065" s="55"/>
    </row>
    <row r="1066" spans="2:2" x14ac:dyDescent="0.2">
      <c r="B1066" s="55"/>
    </row>
    <row r="1067" spans="2:2" x14ac:dyDescent="0.2">
      <c r="B1067" s="55"/>
    </row>
    <row r="1068" spans="2:2" x14ac:dyDescent="0.2">
      <c r="B1068" s="55"/>
    </row>
    <row r="1069" spans="2:2" x14ac:dyDescent="0.2">
      <c r="B1069" s="55"/>
    </row>
    <row r="1070" spans="2:2" x14ac:dyDescent="0.2">
      <c r="B1070" s="55"/>
    </row>
    <row r="1071" spans="2:2" x14ac:dyDescent="0.2">
      <c r="B1071" s="55"/>
    </row>
  </sheetData>
  <mergeCells count="24">
    <mergeCell ref="A47:L47"/>
    <mergeCell ref="A50:B50"/>
    <mergeCell ref="A52:B52"/>
    <mergeCell ref="G73:I73"/>
    <mergeCell ref="C34:L34"/>
    <mergeCell ref="C44:I44"/>
    <mergeCell ref="C45:L45"/>
    <mergeCell ref="A65:B65"/>
    <mergeCell ref="A67:B67"/>
    <mergeCell ref="A34:B34"/>
    <mergeCell ref="A45:B45"/>
    <mergeCell ref="C3:L3"/>
    <mergeCell ref="A15:A17"/>
    <mergeCell ref="C15:C17"/>
    <mergeCell ref="D15:D17"/>
    <mergeCell ref="E15:E17"/>
    <mergeCell ref="F15:F17"/>
    <mergeCell ref="G15:G17"/>
    <mergeCell ref="H15:H17"/>
    <mergeCell ref="I15:I17"/>
    <mergeCell ref="J15:J17"/>
    <mergeCell ref="K15:K17"/>
    <mergeCell ref="L15:L17"/>
    <mergeCell ref="A3:B3"/>
  </mergeCells>
  <pageMargins left="0.59027777777777801" right="0.39374999999999999" top="0.92391304347826086" bottom="0.7857142857142857" header="0.35108695652173916" footer="0.118055555555556"/>
  <pageSetup paperSize="9" scale="68" fitToHeight="0" orientation="landscape" verticalDpi="300" r:id="rId1"/>
  <headerFooter>
    <oddHeader>&amp;LSprawa nr 111/2025&amp;CFORMULARZ CENOWY&amp;R&amp;"Arial Black,Standardowy"&amp;11Załącznik nr 2 do SWZ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1095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revision>9</cp:revision>
  <cp:lastPrinted>2025-09-29T05:38:54Z</cp:lastPrinted>
  <dcterms:created xsi:type="dcterms:W3CDTF">1997-02-26T13:46:56Z</dcterms:created>
  <dcterms:modified xsi:type="dcterms:W3CDTF">2025-09-29T08:31:49Z</dcterms:modified>
  <dc:language>pl-PL</dc:language>
</cp:coreProperties>
</file>