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660" windowHeight="1203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J44" i="1"/>
  <c r="L44" s="1"/>
  <c r="I44"/>
  <c r="J43"/>
  <c r="L43" s="1"/>
  <c r="I43"/>
  <c r="J42"/>
  <c r="L42" s="1"/>
  <c r="I42"/>
  <c r="J36"/>
  <c r="L36" s="1"/>
  <c r="L37" s="1"/>
  <c r="I36"/>
  <c r="I37" s="1"/>
  <c r="J31"/>
  <c r="L31" s="1"/>
  <c r="L32" s="1"/>
  <c r="I31"/>
  <c r="I32" s="1"/>
  <c r="J20"/>
  <c r="L20" s="1"/>
  <c r="J21"/>
  <c r="L21" s="1"/>
  <c r="J22"/>
  <c r="L22" s="1"/>
  <c r="J23"/>
  <c r="L23" s="1"/>
  <c r="J24"/>
  <c r="L24" s="1"/>
  <c r="J25"/>
  <c r="L25" s="1"/>
  <c r="J26"/>
  <c r="L26" s="1"/>
  <c r="I20"/>
  <c r="I21"/>
  <c r="I22"/>
  <c r="I23"/>
  <c r="I24"/>
  <c r="I25"/>
  <c r="I26"/>
  <c r="I45" l="1"/>
  <c r="L45"/>
  <c r="J14"/>
  <c r="L14" s="1"/>
  <c r="I14"/>
  <c r="J13"/>
  <c r="L13" s="1"/>
  <c r="I13"/>
  <c r="J12"/>
  <c r="L12" s="1"/>
  <c r="I12"/>
  <c r="J11"/>
  <c r="L11" s="1"/>
  <c r="I11"/>
  <c r="J10"/>
  <c r="L10" s="1"/>
  <c r="I10"/>
  <c r="J9"/>
  <c r="L9" s="1"/>
  <c r="I9"/>
  <c r="J8"/>
  <c r="L8" s="1"/>
  <c r="I8"/>
  <c r="J7"/>
  <c r="L7" s="1"/>
  <c r="I7"/>
  <c r="J6"/>
  <c r="L6" s="1"/>
  <c r="I6"/>
  <c r="J5"/>
  <c r="L5" s="1"/>
  <c r="I5"/>
  <c r="J4"/>
  <c r="L4" s="1"/>
  <c r="I4"/>
  <c r="I15" l="1"/>
  <c r="L15"/>
  <c r="I50" l="1"/>
  <c r="I51"/>
  <c r="I52"/>
  <c r="I53"/>
  <c r="I54"/>
  <c r="I55"/>
  <c r="I56"/>
  <c r="I57"/>
  <c r="I58"/>
  <c r="I59"/>
  <c r="I60"/>
  <c r="J60"/>
  <c r="L60" s="1"/>
  <c r="J59"/>
  <c r="L59" s="1"/>
  <c r="J58"/>
  <c r="L58" s="1"/>
  <c r="J57"/>
  <c r="L57" s="1"/>
  <c r="J56"/>
  <c r="L56" s="1"/>
  <c r="J55"/>
  <c r="L55" s="1"/>
  <c r="J54"/>
  <c r="L54" s="1"/>
  <c r="J53"/>
  <c r="L53" s="1"/>
  <c r="J52"/>
  <c r="L52" s="1"/>
  <c r="J51"/>
  <c r="L51" s="1"/>
  <c r="J50"/>
  <c r="L50" s="1"/>
  <c r="J49"/>
  <c r="L49" s="1"/>
  <c r="I49"/>
  <c r="I61" l="1"/>
  <c r="L61"/>
  <c r="J19" l="1"/>
  <c r="L19" s="1"/>
  <c r="I19"/>
  <c r="L27" l="1"/>
  <c r="I27"/>
</calcChain>
</file>

<file path=xl/sharedStrings.xml><?xml version="1.0" encoding="utf-8"?>
<sst xmlns="http://schemas.openxmlformats.org/spreadsheetml/2006/main" count="219" uniqueCount="98">
  <si>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</si>
  <si>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</si>
  <si>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</si>
  <si>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</si>
  <si>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</si>
  <si>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</si>
  <si>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</si>
  <si>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</si>
  <si>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</si>
  <si>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</si>
  <si>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</si>
  <si>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</si>
  <si>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</si>
  <si>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op.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</si>
  <si>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</si>
  <si>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</si>
  <si>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</si>
  <si>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</si>
  <si>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</si>
  <si>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</si>
  <si>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</si>
  <si>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</si>
  <si>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</si>
  <si>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razem:</t>
  </si>
  <si>
    <t>szt</t>
  </si>
  <si>
    <t>szt.</t>
  </si>
  <si>
    <t>11.</t>
  </si>
  <si>
    <t>12.</t>
  </si>
  <si>
    <t>op</t>
  </si>
  <si>
    <t>C6623</t>
  </si>
  <si>
    <t>Stożek elektryczny 23kHz do Cusy 
1op=6 szt.</t>
  </si>
  <si>
    <t>C6636</t>
  </si>
  <si>
    <t>Stożek elektryczny 36kHz do Cusy 1op=6szt</t>
  </si>
  <si>
    <t>C4614ELT</t>
  </si>
  <si>
    <t>Końcówka 36kHz standard, zakrzywiona, dł.11,44cm, śr.1,98mm</t>
  </si>
  <si>
    <t>C4611ELT</t>
  </si>
  <si>
    <t xml:space="preserve">Końcówka 36kHz mikro, zakrzywiona, przedłużona, dł.12,15cm, śr.1,57mm </t>
  </si>
  <si>
    <t>sztt</t>
  </si>
  <si>
    <t>C4615S</t>
  </si>
  <si>
    <t>Końcówka 36kHz zakrzywiona, przedłużona,
dł.19,27cm, śr.1,57mm (1op.=4szt.)</t>
  </si>
  <si>
    <t>C4601ELT</t>
  </si>
  <si>
    <t>Końcówka 23kHz standard, dł.7,98cm, śr.1,98mm</t>
  </si>
  <si>
    <t>C4608ELT</t>
  </si>
  <si>
    <t>C0005</t>
  </si>
  <si>
    <t>Filtr odsysania do Cusy (1op.=2szt.)</t>
  </si>
  <si>
    <t>C5601</t>
  </si>
  <si>
    <t>Klucz do końcówek 23kHz, sterylny, jednorazowy
1op.=6szt.</t>
  </si>
  <si>
    <t>C5602</t>
  </si>
  <si>
    <t>Klucz do końcówek 36kHz, sterylny, jednorazowy 
1op.=6szt.</t>
  </si>
  <si>
    <t>A2020</t>
  </si>
  <si>
    <t xml:space="preserve">Kolce przezierne czaszkowe dla dorosłych, szafirowe,
jednorazowe (1op.=3szt.) </t>
  </si>
  <si>
    <t>Mieszadło stałe 100 ml</t>
  </si>
  <si>
    <t>Mieszadło stałe 200 ml</t>
  </si>
  <si>
    <t>Mieszadło stałe 300 ml</t>
  </si>
  <si>
    <t>Mieszadło stałe 500 ml</t>
  </si>
  <si>
    <t>Pojemnik-tuba 100/140 ml do miksera recepturowego do przygotowania leku(1op=10szt)</t>
  </si>
  <si>
    <t>Pojemnik-tuba 200/280 ml do miksera recepturowego do przygotowania leku(1op=5szt)</t>
  </si>
  <si>
    <t>Pojemnik-tuba  z tłokiem 300/390 ml do miksera recepturowego do przygotowania leku(1op=5szt)</t>
  </si>
  <si>
    <t>Pojemnik-tuba z tłokiem 500/600 ml do miksera recepturowego do przygotowania leku(1op=4szt)</t>
  </si>
  <si>
    <t>Zadanie 14.Ramka na kartę gorączkową pacjenta plastikowa</t>
  </si>
  <si>
    <t>Zadanie 15.Ramka na kartę gorączkową pacjenta metalowa</t>
  </si>
  <si>
    <t>Ramka na kartę gorączkową pacjenta plastikowa,A4,z uwzględnieniem ochrony danych</t>
  </si>
  <si>
    <t>Ramka na karte gorączkową pacjenta metalowa,A4 , z uwzgklędnieniem ochrony danych</t>
  </si>
  <si>
    <t>C141.HP.010</t>
  </si>
  <si>
    <t>C141.HP.031</t>
  </si>
  <si>
    <t>C141.HP.023</t>
  </si>
  <si>
    <t>Wiertło HP różyczka na prostnicę</t>
  </si>
  <si>
    <t>Wiertło HP różyczka na prostnice</t>
  </si>
  <si>
    <t>GP342R</t>
  </si>
  <si>
    <t>Frez do kraniotomii,spiralny</t>
  </si>
  <si>
    <t>GP349R</t>
  </si>
  <si>
    <t xml:space="preserve">Wiertło spiralne 2 mm </t>
  </si>
  <si>
    <t>GP126R</t>
  </si>
  <si>
    <t>Frez rozetowy 4 mm</t>
  </si>
  <si>
    <t>GP127R</t>
  </si>
  <si>
    <t>Frez rozetowy 4,5 mm</t>
  </si>
  <si>
    <t>GP128R</t>
  </si>
  <si>
    <t>Frez rozetowy 5 mm</t>
  </si>
  <si>
    <t>GP129R</t>
  </si>
  <si>
    <t>Frez rozetowy 6 mm</t>
  </si>
  <si>
    <t>GP155R</t>
  </si>
  <si>
    <t>Frez diamentowy 4 mm</t>
  </si>
  <si>
    <t>GP156R</t>
  </si>
  <si>
    <t>Frez diamentowy 4,5 mm</t>
  </si>
  <si>
    <t>GP157R</t>
  </si>
  <si>
    <t>Frez diamentowy 5 mm</t>
  </si>
  <si>
    <t>GP158R</t>
  </si>
  <si>
    <t>Frez diamentowy 6mm</t>
  </si>
  <si>
    <t>GP515R</t>
  </si>
  <si>
    <t xml:space="preserve">Ostrze do napędu operacyjnego ELAN  IV do wykonywania zabiegu palucha koślawego </t>
  </si>
  <si>
    <t>Ostrze do piły do cięcia gipsu naturalnego, o średnicy 50 mm</t>
  </si>
  <si>
    <t>02.0010-(7.01)</t>
  </si>
  <si>
    <t>FORMULARZ CENOWY-ZADANIE 12-17</t>
  </si>
  <si>
    <t>Zadanie 12.Materiały eksploatacyjne do ultradźwiękowego aspiratora tkanek</t>
  </si>
  <si>
    <t>Zadanie 13.Pojemniki do miksera recepturowego</t>
  </si>
  <si>
    <t>Zadanie 16.Wiertła na chirurgię Twarzowo-Szczękową HP</t>
  </si>
  <si>
    <t>Zadanie 17.Frezy do wiertarki ELAN 4</t>
  </si>
  <si>
    <t>Końcówka 36kHZ standard, dł.12,51cm, śr.1,14mm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</si>
</sst>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7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  <xf numFmtId="0" fontId="11" fillId="0" borderId="0"/>
    <xf numFmtId="0" fontId="11" fillId="0" borderId="0"/>
    <xf numFmtId="0" fontId="13" fillId="0" borderId="0">
      <alignment horizontal="left" vertical="center"/>
    </xf>
  </cellStyleXfs>
  <cellXfs count="47"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5" fillId="2" borderId="3" xfId="0" applyFont="1" applyFill="1" applyBorder="1"/>
    <xf numFmtId="164" fontId="5" fillId="2" borderId="4" xfId="0" applyNumberFormat="1" applyFont="1" applyFill="1" applyBorder="1"/>
    <xf numFmtId="0" fontId="5" fillId="0" borderId="0" xfId="0" applyFont="1"/>
    <xf numFmtId="164" fontId="5" fillId="2" borderId="5" xfId="0" applyNumberFormat="1" applyFont="1" applyFill="1" applyBorder="1"/>
    <xf numFmtId="0" fontId="10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4" fillId="3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8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" fontId="8" fillId="5" borderId="1" xfId="0" applyNumberFormat="1" applyFont="1" applyFill="1" applyBorder="1" applyAlignment="1">
      <alignment horizontal="center" vertical="center" wrapText="1"/>
    </xf>
    <xf numFmtId="164" fontId="8" fillId="5" borderId="1" xfId="2" applyNumberFormat="1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center"/>
    </xf>
  </cellXfs>
  <cellStyles count="8">
    <cellStyle name="Dziesiętny" xfId="1" builtinId="3"/>
    <cellStyle name="Normalny" xfId="0" builtinId="0"/>
    <cellStyle name="Normalny 2" xfId="5"/>
    <cellStyle name="Normalny 3" xfId="4"/>
    <cellStyle name="Normalny 4" xfId="6"/>
    <cellStyle name="Normalny 7" xfId="3"/>
    <cellStyle name="S10" xfId="7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2"/>
  <sheetViews>
    <sheetView tabSelected="1" view="pageLayout" workbookViewId="0">
      <selection activeCell="B46" sqref="B46:C46"/>
    </sheetView>
  </sheetViews>
  <sheetFormatPr defaultRowHeight="14.25"/>
  <cols>
    <col min="2" max="2" width="6" customWidth="1"/>
    <col min="3" max="3" width="14.5" customWidth="1"/>
    <col min="4" max="4" width="27.375" customWidth="1"/>
    <col min="5" max="5" width="6.375" customWidth="1"/>
    <col min="7" max="7" width="10.875" customWidth="1"/>
    <col min="8" max="8" width="10.75" bestFit="1" customWidth="1"/>
    <col min="9" max="9" width="14.75" customWidth="1"/>
    <col min="10" max="10" width="10.875" customWidth="1"/>
    <col min="12" max="12" width="13.125" customWidth="1"/>
  </cols>
  <sheetData>
    <row r="1" spans="2:13" s="1" customFormat="1" ht="15">
      <c r="B1" s="46" t="s">
        <v>92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2:13" s="1" customFormat="1">
      <c r="B2" s="44" t="s">
        <v>93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2:13" s="1" customFormat="1" ht="25.5">
      <c r="B3" s="37" t="s">
        <v>0</v>
      </c>
      <c r="C3" s="38" t="s">
        <v>1</v>
      </c>
      <c r="D3" s="39" t="s">
        <v>2</v>
      </c>
      <c r="E3" s="37" t="s">
        <v>3</v>
      </c>
      <c r="F3" s="40" t="s">
        <v>4</v>
      </c>
      <c r="G3" s="40" t="s">
        <v>5</v>
      </c>
      <c r="H3" s="41" t="s">
        <v>6</v>
      </c>
      <c r="I3" s="41" t="s">
        <v>7</v>
      </c>
      <c r="J3" s="42" t="s">
        <v>8</v>
      </c>
      <c r="K3" s="42" t="s">
        <v>9</v>
      </c>
      <c r="L3" s="42" t="s">
        <v>10</v>
      </c>
      <c r="M3" s="43" t="s">
        <v>11</v>
      </c>
    </row>
    <row r="4" spans="2:13" s="1" customFormat="1" ht="25.5">
      <c r="B4" s="5" t="s">
        <v>12</v>
      </c>
      <c r="C4" s="29" t="s">
        <v>29</v>
      </c>
      <c r="D4" s="30" t="s">
        <v>30</v>
      </c>
      <c r="E4" s="9" t="s">
        <v>28</v>
      </c>
      <c r="F4" s="10">
        <v>1</v>
      </c>
      <c r="G4" s="5"/>
      <c r="H4" s="18"/>
      <c r="I4" s="14">
        <f>F4*H4</f>
        <v>0</v>
      </c>
      <c r="J4" s="15">
        <f>H4*K4+H4</f>
        <v>0</v>
      </c>
      <c r="K4" s="16">
        <v>0.08</v>
      </c>
      <c r="L4" s="17">
        <f>F4*J4</f>
        <v>0</v>
      </c>
      <c r="M4" s="8"/>
    </row>
    <row r="5" spans="2:13" s="1" customFormat="1">
      <c r="B5" s="5" t="s">
        <v>14</v>
      </c>
      <c r="C5" s="29" t="s">
        <v>31</v>
      </c>
      <c r="D5" s="30" t="s">
        <v>32</v>
      </c>
      <c r="E5" s="9" t="s">
        <v>28</v>
      </c>
      <c r="F5" s="10">
        <v>7</v>
      </c>
      <c r="G5" s="5"/>
      <c r="H5" s="18"/>
      <c r="I5" s="14">
        <f t="shared" ref="I5:I14" si="0">F5*H5</f>
        <v>0</v>
      </c>
      <c r="J5" s="15">
        <f t="shared" ref="J5:J14" si="1">H5*K5+H5</f>
        <v>0</v>
      </c>
      <c r="K5" s="16">
        <v>0.08</v>
      </c>
      <c r="L5" s="17">
        <f>F5*J5</f>
        <v>0</v>
      </c>
      <c r="M5" s="8"/>
    </row>
    <row r="6" spans="2:13" s="1" customFormat="1" ht="25.5">
      <c r="B6" s="5" t="s">
        <v>15</v>
      </c>
      <c r="C6" s="29" t="s">
        <v>33</v>
      </c>
      <c r="D6" s="30" t="s">
        <v>34</v>
      </c>
      <c r="E6" s="9" t="s">
        <v>24</v>
      </c>
      <c r="F6" s="10">
        <v>15</v>
      </c>
      <c r="G6" s="5"/>
      <c r="H6" s="18"/>
      <c r="I6" s="14">
        <f t="shared" si="0"/>
        <v>0</v>
      </c>
      <c r="J6" s="15">
        <f t="shared" si="1"/>
        <v>0</v>
      </c>
      <c r="K6" s="16">
        <v>0.08</v>
      </c>
      <c r="L6" s="17">
        <f t="shared" ref="L6:L14" si="2">F6*J6</f>
        <v>0</v>
      </c>
      <c r="M6" s="8"/>
    </row>
    <row r="7" spans="2:13" s="1" customFormat="1" ht="25.5">
      <c r="B7" s="5" t="s">
        <v>16</v>
      </c>
      <c r="C7" s="29" t="s">
        <v>35</v>
      </c>
      <c r="D7" s="30" t="s">
        <v>36</v>
      </c>
      <c r="E7" s="9" t="s">
        <v>37</v>
      </c>
      <c r="F7" s="10">
        <v>2</v>
      </c>
      <c r="G7" s="5"/>
      <c r="H7" s="18"/>
      <c r="I7" s="14">
        <f t="shared" si="0"/>
        <v>0</v>
      </c>
      <c r="J7" s="15">
        <f t="shared" si="1"/>
        <v>0</v>
      </c>
      <c r="K7" s="16">
        <v>0.08</v>
      </c>
      <c r="L7" s="17">
        <f t="shared" si="2"/>
        <v>0</v>
      </c>
      <c r="M7" s="8"/>
    </row>
    <row r="8" spans="2:13" s="1" customFormat="1" ht="38.25">
      <c r="B8" s="5" t="s">
        <v>17</v>
      </c>
      <c r="C8" s="29" t="s">
        <v>38</v>
      </c>
      <c r="D8" s="30" t="s">
        <v>39</v>
      </c>
      <c r="E8" s="9" t="s">
        <v>28</v>
      </c>
      <c r="F8" s="10">
        <v>2</v>
      </c>
      <c r="G8" s="5"/>
      <c r="H8" s="18"/>
      <c r="I8" s="14">
        <f t="shared" si="0"/>
        <v>0</v>
      </c>
      <c r="J8" s="15">
        <f t="shared" si="1"/>
        <v>0</v>
      </c>
      <c r="K8" s="16">
        <v>0.08</v>
      </c>
      <c r="L8" s="17">
        <f t="shared" si="2"/>
        <v>0</v>
      </c>
      <c r="M8" s="8"/>
    </row>
    <row r="9" spans="2:13" s="1" customFormat="1" ht="25.5">
      <c r="B9" s="5" t="s">
        <v>18</v>
      </c>
      <c r="C9" s="29" t="s">
        <v>40</v>
      </c>
      <c r="D9" s="30" t="s">
        <v>41</v>
      </c>
      <c r="E9" s="9" t="s">
        <v>24</v>
      </c>
      <c r="F9" s="10">
        <v>2</v>
      </c>
      <c r="G9" s="5"/>
      <c r="H9" s="18"/>
      <c r="I9" s="14">
        <f t="shared" si="0"/>
        <v>0</v>
      </c>
      <c r="J9" s="15">
        <f t="shared" si="1"/>
        <v>0</v>
      </c>
      <c r="K9" s="16">
        <v>0.08</v>
      </c>
      <c r="L9" s="17">
        <f t="shared" si="2"/>
        <v>0</v>
      </c>
      <c r="M9" s="8"/>
    </row>
    <row r="10" spans="2:13" s="1" customFormat="1" ht="25.5">
      <c r="B10" s="5" t="s">
        <v>19</v>
      </c>
      <c r="C10" s="29" t="s">
        <v>42</v>
      </c>
      <c r="D10" s="30" t="s">
        <v>97</v>
      </c>
      <c r="E10" s="9" t="s">
        <v>24</v>
      </c>
      <c r="F10" s="10">
        <v>2</v>
      </c>
      <c r="G10" s="5"/>
      <c r="H10" s="18"/>
      <c r="I10" s="14">
        <f t="shared" si="0"/>
        <v>0</v>
      </c>
      <c r="J10" s="15">
        <f t="shared" si="1"/>
        <v>0</v>
      </c>
      <c r="K10" s="16">
        <v>0.08</v>
      </c>
      <c r="L10" s="17">
        <f t="shared" si="2"/>
        <v>0</v>
      </c>
      <c r="M10" s="8"/>
    </row>
    <row r="11" spans="2:13" s="1" customFormat="1">
      <c r="B11" s="5" t="s">
        <v>20</v>
      </c>
      <c r="C11" s="29" t="s">
        <v>43</v>
      </c>
      <c r="D11" s="30" t="s">
        <v>44</v>
      </c>
      <c r="E11" s="9" t="s">
        <v>28</v>
      </c>
      <c r="F11" s="10">
        <v>1</v>
      </c>
      <c r="G11" s="5"/>
      <c r="H11" s="18"/>
      <c r="I11" s="14">
        <f t="shared" si="0"/>
        <v>0</v>
      </c>
      <c r="J11" s="15">
        <f t="shared" si="1"/>
        <v>0</v>
      </c>
      <c r="K11" s="16">
        <v>0.08</v>
      </c>
      <c r="L11" s="17">
        <f t="shared" si="2"/>
        <v>0</v>
      </c>
      <c r="M11" s="8"/>
    </row>
    <row r="12" spans="2:13" s="1" customFormat="1" ht="38.25">
      <c r="B12" s="5" t="s">
        <v>21</v>
      </c>
      <c r="C12" s="29" t="s">
        <v>45</v>
      </c>
      <c r="D12" s="30" t="s">
        <v>46</v>
      </c>
      <c r="E12" s="9" t="s">
        <v>28</v>
      </c>
      <c r="F12" s="10">
        <v>1</v>
      </c>
      <c r="G12" s="5"/>
      <c r="H12" s="18"/>
      <c r="I12" s="14">
        <f t="shared" si="0"/>
        <v>0</v>
      </c>
      <c r="J12" s="15">
        <f t="shared" si="1"/>
        <v>0</v>
      </c>
      <c r="K12" s="16">
        <v>0.08</v>
      </c>
      <c r="L12" s="17">
        <f t="shared" si="2"/>
        <v>0</v>
      </c>
      <c r="M12" s="8"/>
    </row>
    <row r="13" spans="2:13" ht="38.25">
      <c r="B13" s="5" t="s">
        <v>22</v>
      </c>
      <c r="C13" s="29" t="s">
        <v>47</v>
      </c>
      <c r="D13" s="30" t="s">
        <v>48</v>
      </c>
      <c r="E13" s="9" t="s">
        <v>28</v>
      </c>
      <c r="F13" s="10">
        <v>1</v>
      </c>
      <c r="G13" s="5"/>
      <c r="H13" s="18"/>
      <c r="I13" s="14">
        <f t="shared" si="0"/>
        <v>0</v>
      </c>
      <c r="J13" s="15">
        <f t="shared" si="1"/>
        <v>0</v>
      </c>
      <c r="K13" s="16">
        <v>0.08</v>
      </c>
      <c r="L13" s="17">
        <f t="shared" si="2"/>
        <v>0</v>
      </c>
      <c r="M13" s="8"/>
    </row>
    <row r="14" spans="2:13" ht="39" thickBot="1">
      <c r="B14" s="33" t="s">
        <v>26</v>
      </c>
      <c r="C14" s="29" t="s">
        <v>49</v>
      </c>
      <c r="D14" s="30" t="s">
        <v>50</v>
      </c>
      <c r="E14" s="9" t="s">
        <v>28</v>
      </c>
      <c r="F14" s="10">
        <v>3</v>
      </c>
      <c r="G14" s="5"/>
      <c r="H14" s="18"/>
      <c r="I14" s="14">
        <f t="shared" si="0"/>
        <v>0</v>
      </c>
      <c r="J14" s="15">
        <f t="shared" si="1"/>
        <v>0</v>
      </c>
      <c r="K14" s="16">
        <v>0.08</v>
      </c>
      <c r="L14" s="17">
        <f t="shared" si="2"/>
        <v>0</v>
      </c>
      <c r="M14" s="8"/>
    </row>
    <row r="15" spans="2:13" s="1" customFormat="1" ht="21.75" customHeight="1" thickBot="1">
      <c r="B15" s="35"/>
      <c r="H15" s="19" t="s">
        <v>23</v>
      </c>
      <c r="I15" s="20">
        <f>SUM(I4:I14)</f>
        <v>0</v>
      </c>
      <c r="J15" s="21"/>
      <c r="K15" s="21"/>
      <c r="L15" s="22">
        <f>SUM(L4:L14)</f>
        <v>0</v>
      </c>
    </row>
    <row r="17" spans="1:13">
      <c r="B17" s="44" t="s">
        <v>94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</row>
    <row r="18" spans="1:13" ht="25.5">
      <c r="B18" s="6" t="s">
        <v>0</v>
      </c>
      <c r="C18" s="2" t="s">
        <v>1</v>
      </c>
      <c r="D18" s="11" t="s">
        <v>2</v>
      </c>
      <c r="E18" s="6" t="s">
        <v>3</v>
      </c>
      <c r="F18" s="7" t="s">
        <v>4</v>
      </c>
      <c r="G18" s="7" t="s">
        <v>5</v>
      </c>
      <c r="H18" s="3" t="s">
        <v>6</v>
      </c>
      <c r="I18" s="3" t="s">
        <v>7</v>
      </c>
      <c r="J18" s="4" t="s">
        <v>8</v>
      </c>
      <c r="K18" s="4" t="s">
        <v>9</v>
      </c>
      <c r="L18" s="4" t="s">
        <v>10</v>
      </c>
      <c r="M18" s="8" t="s">
        <v>11</v>
      </c>
    </row>
    <row r="19" spans="1:13" s="1" customFormat="1">
      <c r="B19" s="6" t="s">
        <v>12</v>
      </c>
      <c r="C19" s="26"/>
      <c r="D19" s="24" t="s">
        <v>51</v>
      </c>
      <c r="E19" s="6" t="s">
        <v>25</v>
      </c>
      <c r="F19" s="7">
        <v>4</v>
      </c>
      <c r="G19" s="7"/>
      <c r="H19" s="3"/>
      <c r="I19" s="14">
        <f t="shared" ref="I19:I26" si="3">F19*H19</f>
        <v>0</v>
      </c>
      <c r="J19" s="15">
        <f t="shared" ref="J19:J26" si="4">H19*K19+H19</f>
        <v>0</v>
      </c>
      <c r="K19" s="16">
        <v>0.23</v>
      </c>
      <c r="L19" s="17">
        <f t="shared" ref="L19:L26" si="5">F19*J19</f>
        <v>0</v>
      </c>
      <c r="M19" s="8"/>
    </row>
    <row r="20" spans="1:13" s="1" customFormat="1">
      <c r="B20" s="6" t="s">
        <v>14</v>
      </c>
      <c r="C20" s="2"/>
      <c r="D20" s="25" t="s">
        <v>52</v>
      </c>
      <c r="E20" s="6" t="s">
        <v>25</v>
      </c>
      <c r="F20" s="7">
        <v>4</v>
      </c>
      <c r="G20" s="7"/>
      <c r="H20" s="3"/>
      <c r="I20" s="14">
        <f t="shared" si="3"/>
        <v>0</v>
      </c>
      <c r="J20" s="15">
        <f t="shared" si="4"/>
        <v>0</v>
      </c>
      <c r="K20" s="16">
        <v>0.23</v>
      </c>
      <c r="L20" s="17">
        <f t="shared" si="5"/>
        <v>0</v>
      </c>
      <c r="M20" s="8"/>
    </row>
    <row r="21" spans="1:13" s="1" customFormat="1">
      <c r="B21" s="6" t="s">
        <v>15</v>
      </c>
      <c r="C21" s="2"/>
      <c r="D21" s="25" t="s">
        <v>53</v>
      </c>
      <c r="E21" s="6" t="s">
        <v>25</v>
      </c>
      <c r="F21" s="7">
        <v>4</v>
      </c>
      <c r="G21" s="7"/>
      <c r="H21" s="3"/>
      <c r="I21" s="14">
        <f t="shared" si="3"/>
        <v>0</v>
      </c>
      <c r="J21" s="15">
        <f t="shared" si="4"/>
        <v>0</v>
      </c>
      <c r="K21" s="16">
        <v>0.23</v>
      </c>
      <c r="L21" s="17">
        <f t="shared" si="5"/>
        <v>0</v>
      </c>
      <c r="M21" s="8"/>
    </row>
    <row r="22" spans="1:13" s="1" customFormat="1">
      <c r="B22" s="6" t="s">
        <v>16</v>
      </c>
      <c r="C22" s="2"/>
      <c r="D22" s="25" t="s">
        <v>54</v>
      </c>
      <c r="E22" s="6" t="s">
        <v>25</v>
      </c>
      <c r="F22" s="7">
        <v>4</v>
      </c>
      <c r="G22" s="7"/>
      <c r="H22" s="3"/>
      <c r="I22" s="14">
        <f t="shared" si="3"/>
        <v>0</v>
      </c>
      <c r="J22" s="15">
        <f t="shared" si="4"/>
        <v>0</v>
      </c>
      <c r="K22" s="16">
        <v>0.23</v>
      </c>
      <c r="L22" s="17">
        <f t="shared" si="5"/>
        <v>0</v>
      </c>
      <c r="M22" s="8"/>
    </row>
    <row r="23" spans="1:13" s="1" customFormat="1" ht="38.25">
      <c r="B23" s="6" t="s">
        <v>17</v>
      </c>
      <c r="C23" s="2"/>
      <c r="D23" s="25" t="s">
        <v>55</v>
      </c>
      <c r="E23" s="6" t="s">
        <v>13</v>
      </c>
      <c r="F23" s="7">
        <v>40</v>
      </c>
      <c r="G23" s="7"/>
      <c r="H23" s="3"/>
      <c r="I23" s="14">
        <f t="shared" si="3"/>
        <v>0</v>
      </c>
      <c r="J23" s="15">
        <f t="shared" si="4"/>
        <v>0</v>
      </c>
      <c r="K23" s="16">
        <v>0.23</v>
      </c>
      <c r="L23" s="17">
        <f t="shared" si="5"/>
        <v>0</v>
      </c>
      <c r="M23" s="8"/>
    </row>
    <row r="24" spans="1:13" s="1" customFormat="1" ht="44.25" customHeight="1">
      <c r="B24" s="6" t="s">
        <v>18</v>
      </c>
      <c r="C24" s="26"/>
      <c r="D24" s="25" t="s">
        <v>56</v>
      </c>
      <c r="E24" s="6" t="s">
        <v>13</v>
      </c>
      <c r="F24" s="7">
        <v>40</v>
      </c>
      <c r="G24" s="7"/>
      <c r="H24" s="3"/>
      <c r="I24" s="14">
        <f t="shared" si="3"/>
        <v>0</v>
      </c>
      <c r="J24" s="15">
        <f t="shared" si="4"/>
        <v>0</v>
      </c>
      <c r="K24" s="16">
        <v>0.23</v>
      </c>
      <c r="L24" s="17">
        <f t="shared" si="5"/>
        <v>0</v>
      </c>
      <c r="M24" s="8"/>
    </row>
    <row r="25" spans="1:13" s="1" customFormat="1" ht="40.5" customHeight="1">
      <c r="B25" s="6" t="s">
        <v>19</v>
      </c>
      <c r="C25" s="26"/>
      <c r="D25" s="25" t="s">
        <v>57</v>
      </c>
      <c r="E25" s="6" t="s">
        <v>13</v>
      </c>
      <c r="F25" s="7">
        <v>40</v>
      </c>
      <c r="G25" s="7"/>
      <c r="H25" s="3"/>
      <c r="I25" s="14">
        <f t="shared" si="3"/>
        <v>0</v>
      </c>
      <c r="J25" s="15">
        <f t="shared" si="4"/>
        <v>0</v>
      </c>
      <c r="K25" s="16">
        <v>0.23</v>
      </c>
      <c r="L25" s="17">
        <f t="shared" si="5"/>
        <v>0</v>
      </c>
      <c r="M25" s="8"/>
    </row>
    <row r="26" spans="1:13" ht="42.75" customHeight="1" thickBot="1">
      <c r="B26" s="5" t="s">
        <v>20</v>
      </c>
      <c r="C26" s="13"/>
      <c r="D26" s="25" t="s">
        <v>58</v>
      </c>
      <c r="E26" s="6" t="s">
        <v>13</v>
      </c>
      <c r="F26" s="10">
        <v>40</v>
      </c>
      <c r="G26" s="5"/>
      <c r="H26" s="18"/>
      <c r="I26" s="14">
        <f t="shared" si="3"/>
        <v>0</v>
      </c>
      <c r="J26" s="15">
        <f t="shared" si="4"/>
        <v>0</v>
      </c>
      <c r="K26" s="16">
        <v>0.23</v>
      </c>
      <c r="L26" s="17">
        <f t="shared" si="5"/>
        <v>0</v>
      </c>
      <c r="M26" s="8"/>
    </row>
    <row r="27" spans="1:13" ht="15.75" thickBot="1">
      <c r="B27" s="35"/>
      <c r="C27" s="36"/>
      <c r="D27" s="1"/>
      <c r="E27" s="1"/>
      <c r="F27" s="1"/>
      <c r="G27" s="1"/>
      <c r="H27" s="19" t="s">
        <v>23</v>
      </c>
      <c r="I27" s="20">
        <f>SUM(I19:I26)</f>
        <v>0</v>
      </c>
      <c r="J27" s="21"/>
      <c r="K27" s="21"/>
      <c r="L27" s="22">
        <f>SUM(L19:L26)</f>
        <v>0</v>
      </c>
      <c r="M27" s="1"/>
    </row>
    <row r="28" spans="1:13" s="1" customFormat="1"/>
    <row r="29" spans="1:13" s="1" customFormat="1">
      <c r="B29" s="44" t="s">
        <v>59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</row>
    <row r="30" spans="1:13" s="1" customFormat="1" ht="25.5">
      <c r="B30" s="6" t="s">
        <v>0</v>
      </c>
      <c r="C30" s="2" t="s">
        <v>1</v>
      </c>
      <c r="D30" s="11" t="s">
        <v>2</v>
      </c>
      <c r="E30" s="6" t="s">
        <v>3</v>
      </c>
      <c r="F30" s="7" t="s">
        <v>4</v>
      </c>
      <c r="G30" s="7" t="s">
        <v>5</v>
      </c>
      <c r="H30" s="3" t="s">
        <v>6</v>
      </c>
      <c r="I30" s="3" t="s">
        <v>7</v>
      </c>
      <c r="J30" s="4" t="s">
        <v>8</v>
      </c>
      <c r="K30" s="4" t="s">
        <v>9</v>
      </c>
      <c r="L30" s="4" t="s">
        <v>10</v>
      </c>
      <c r="M30" s="8" t="s">
        <v>11</v>
      </c>
    </row>
    <row r="31" spans="1:13" s="1" customFormat="1" ht="39" thickBot="1">
      <c r="B31" s="5" t="s">
        <v>12</v>
      </c>
      <c r="C31" s="13"/>
      <c r="D31" s="12" t="s">
        <v>61</v>
      </c>
      <c r="E31" s="9" t="s">
        <v>24</v>
      </c>
      <c r="F31" s="10">
        <v>200</v>
      </c>
      <c r="G31" s="5"/>
      <c r="H31" s="18"/>
      <c r="I31" s="14">
        <f>F31*H31</f>
        <v>0</v>
      </c>
      <c r="J31" s="15">
        <f>H31*K31+H31</f>
        <v>0</v>
      </c>
      <c r="K31" s="16">
        <v>0.23</v>
      </c>
      <c r="L31" s="17">
        <f>F31*J31</f>
        <v>0</v>
      </c>
      <c r="M31" s="8"/>
    </row>
    <row r="32" spans="1:13" s="1" customFormat="1" ht="15.75" thickBot="1">
      <c r="A32" s="34"/>
      <c r="B32" s="35"/>
      <c r="C32" s="36"/>
      <c r="H32" s="19" t="s">
        <v>23</v>
      </c>
      <c r="I32" s="20">
        <f>SUM(I31:I31)</f>
        <v>0</v>
      </c>
      <c r="J32" s="21"/>
      <c r="K32" s="21"/>
      <c r="L32" s="22">
        <f>SUM(L31:L31)</f>
        <v>0</v>
      </c>
    </row>
    <row r="33" spans="1:13" s="1" customFormat="1"/>
    <row r="34" spans="1:13" s="1" customFormat="1">
      <c r="B34" s="44" t="s">
        <v>60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</row>
    <row r="35" spans="1:13" s="1" customFormat="1" ht="25.5">
      <c r="B35" s="6" t="s">
        <v>0</v>
      </c>
      <c r="C35" s="2" t="s">
        <v>1</v>
      </c>
      <c r="D35" s="11" t="s">
        <v>2</v>
      </c>
      <c r="E35" s="6" t="s">
        <v>3</v>
      </c>
      <c r="F35" s="7" t="s">
        <v>4</v>
      </c>
      <c r="G35" s="7" t="s">
        <v>5</v>
      </c>
      <c r="H35" s="3" t="s">
        <v>6</v>
      </c>
      <c r="I35" s="3" t="s">
        <v>7</v>
      </c>
      <c r="J35" s="4" t="s">
        <v>8</v>
      </c>
      <c r="K35" s="4" t="s">
        <v>9</v>
      </c>
      <c r="L35" s="4" t="s">
        <v>10</v>
      </c>
      <c r="M35" s="8" t="s">
        <v>11</v>
      </c>
    </row>
    <row r="36" spans="1:13" s="1" customFormat="1" ht="39" thickBot="1">
      <c r="B36" s="5" t="s">
        <v>12</v>
      </c>
      <c r="C36" s="13"/>
      <c r="D36" s="12" t="s">
        <v>62</v>
      </c>
      <c r="E36" s="9" t="s">
        <v>24</v>
      </c>
      <c r="F36" s="10">
        <v>200</v>
      </c>
      <c r="G36" s="5"/>
      <c r="H36" s="18"/>
      <c r="I36" s="14">
        <f>F36*H36</f>
        <v>0</v>
      </c>
      <c r="J36" s="15">
        <f>H36*K36+H36</f>
        <v>0</v>
      </c>
      <c r="K36" s="16">
        <v>0.08</v>
      </c>
      <c r="L36" s="17">
        <f>F36*J36</f>
        <v>0</v>
      </c>
      <c r="M36" s="8"/>
    </row>
    <row r="37" spans="1:13" s="1" customFormat="1" ht="15.75" thickBot="1">
      <c r="A37" s="34"/>
      <c r="B37" s="35"/>
      <c r="C37" s="36"/>
      <c r="H37" s="19" t="s">
        <v>23</v>
      </c>
      <c r="I37" s="20">
        <f>SUM(I36:I36)</f>
        <v>0</v>
      </c>
      <c r="J37" s="21"/>
      <c r="K37" s="21"/>
      <c r="L37" s="22">
        <f>SUM(L36:L36)</f>
        <v>0</v>
      </c>
    </row>
    <row r="38" spans="1:13" s="1" customFormat="1">
      <c r="B38" s="34"/>
    </row>
    <row r="39" spans="1:13" s="1" customFormat="1"/>
    <row r="40" spans="1:13" s="1" customFormat="1">
      <c r="B40" s="44" t="s">
        <v>95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</row>
    <row r="41" spans="1:13" s="1" customFormat="1" ht="25.5">
      <c r="B41" s="6" t="s">
        <v>0</v>
      </c>
      <c r="C41" s="2" t="s">
        <v>1</v>
      </c>
      <c r="D41" s="11" t="s">
        <v>2</v>
      </c>
      <c r="E41" s="6" t="s">
        <v>3</v>
      </c>
      <c r="F41" s="7" t="s">
        <v>4</v>
      </c>
      <c r="G41" s="7" t="s">
        <v>5</v>
      </c>
      <c r="H41" s="3" t="s">
        <v>6</v>
      </c>
      <c r="I41" s="3" t="s">
        <v>7</v>
      </c>
      <c r="J41" s="4" t="s">
        <v>8</v>
      </c>
      <c r="K41" s="4" t="s">
        <v>9</v>
      </c>
      <c r="L41" s="4" t="s">
        <v>10</v>
      </c>
      <c r="M41" s="8" t="s">
        <v>11</v>
      </c>
    </row>
    <row r="42" spans="1:13" s="1" customFormat="1">
      <c r="B42" s="6" t="s">
        <v>12</v>
      </c>
      <c r="C42" s="28" t="s">
        <v>63</v>
      </c>
      <c r="D42" s="6" t="s">
        <v>66</v>
      </c>
      <c r="E42" s="6" t="s">
        <v>25</v>
      </c>
      <c r="F42" s="7">
        <v>20</v>
      </c>
      <c r="G42" s="7"/>
      <c r="H42" s="3"/>
      <c r="I42" s="14">
        <f t="shared" ref="I42:I44" si="6">F42*H42</f>
        <v>0</v>
      </c>
      <c r="J42" s="15">
        <f t="shared" ref="J42:J44" si="7">H42*K42+H42</f>
        <v>0</v>
      </c>
      <c r="K42" s="16">
        <v>0.08</v>
      </c>
      <c r="L42" s="17">
        <f>F42*J42</f>
        <v>0</v>
      </c>
      <c r="M42" s="8"/>
    </row>
    <row r="43" spans="1:13" s="1" customFormat="1">
      <c r="B43" s="6" t="s">
        <v>14</v>
      </c>
      <c r="C43" s="28" t="s">
        <v>64</v>
      </c>
      <c r="D43" s="6" t="s">
        <v>67</v>
      </c>
      <c r="E43" s="6" t="s">
        <v>25</v>
      </c>
      <c r="F43" s="7">
        <v>20</v>
      </c>
      <c r="G43" s="7"/>
      <c r="H43" s="3"/>
      <c r="I43" s="14">
        <f t="shared" si="6"/>
        <v>0</v>
      </c>
      <c r="J43" s="15">
        <f t="shared" si="7"/>
        <v>0</v>
      </c>
      <c r="K43" s="16">
        <v>0.08</v>
      </c>
      <c r="L43" s="17">
        <f>F43*J43</f>
        <v>0</v>
      </c>
      <c r="M43" s="8"/>
    </row>
    <row r="44" spans="1:13" s="1" customFormat="1" ht="15" thickBot="1">
      <c r="B44" s="6" t="s">
        <v>15</v>
      </c>
      <c r="C44" s="31" t="s">
        <v>65</v>
      </c>
      <c r="D44" s="6" t="s">
        <v>66</v>
      </c>
      <c r="E44" s="6" t="s">
        <v>25</v>
      </c>
      <c r="F44" s="7">
        <v>30</v>
      </c>
      <c r="G44" s="7"/>
      <c r="H44" s="3"/>
      <c r="I44" s="14">
        <f t="shared" si="6"/>
        <v>0</v>
      </c>
      <c r="J44" s="15">
        <f t="shared" si="7"/>
        <v>0</v>
      </c>
      <c r="K44" s="16">
        <v>0.08</v>
      </c>
      <c r="L44" s="17">
        <f>F44*J44</f>
        <v>0</v>
      </c>
      <c r="M44" s="8"/>
    </row>
    <row r="45" spans="1:13" s="1" customFormat="1" ht="15.75" thickBot="1">
      <c r="A45" s="34"/>
      <c r="B45" s="35"/>
      <c r="C45" s="36"/>
      <c r="H45" s="19" t="s">
        <v>23</v>
      </c>
      <c r="I45" s="20">
        <f>SUM(I42:I44)</f>
        <v>0</v>
      </c>
      <c r="J45" s="21"/>
      <c r="K45" s="21"/>
      <c r="L45" s="22">
        <f>SUM(L42:L44)</f>
        <v>0</v>
      </c>
    </row>
    <row r="46" spans="1:13" s="1" customFormat="1"/>
    <row r="47" spans="1:13">
      <c r="B47" s="44" t="s">
        <v>96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</row>
    <row r="48" spans="1:13" ht="25.5">
      <c r="B48" s="6" t="s">
        <v>0</v>
      </c>
      <c r="C48" s="2" t="s">
        <v>1</v>
      </c>
      <c r="D48" s="11" t="s">
        <v>2</v>
      </c>
      <c r="E48" s="6" t="s">
        <v>3</v>
      </c>
      <c r="F48" s="7" t="s">
        <v>4</v>
      </c>
      <c r="G48" s="7" t="s">
        <v>5</v>
      </c>
      <c r="H48" s="3" t="s">
        <v>6</v>
      </c>
      <c r="I48" s="3" t="s">
        <v>7</v>
      </c>
      <c r="J48" s="4" t="s">
        <v>8</v>
      </c>
      <c r="K48" s="4" t="s">
        <v>9</v>
      </c>
      <c r="L48" s="4" t="s">
        <v>10</v>
      </c>
      <c r="M48" s="8" t="s">
        <v>11</v>
      </c>
    </row>
    <row r="49" spans="2:13">
      <c r="B49" s="5" t="s">
        <v>12</v>
      </c>
      <c r="C49" s="5" t="s">
        <v>68</v>
      </c>
      <c r="D49" s="12" t="s">
        <v>69</v>
      </c>
      <c r="E49" s="9" t="s">
        <v>25</v>
      </c>
      <c r="F49" s="10">
        <v>60</v>
      </c>
      <c r="G49" s="5"/>
      <c r="H49" s="18"/>
      <c r="I49" s="14">
        <f>F49*H49</f>
        <v>0</v>
      </c>
      <c r="J49" s="15">
        <f>H49*K49+H49</f>
        <v>0</v>
      </c>
      <c r="K49" s="16">
        <v>0.08</v>
      </c>
      <c r="L49" s="17">
        <f>F49*J49</f>
        <v>0</v>
      </c>
      <c r="M49" s="8"/>
    </row>
    <row r="50" spans="2:13">
      <c r="B50" s="5" t="s">
        <v>14</v>
      </c>
      <c r="C50" s="5" t="s">
        <v>70</v>
      </c>
      <c r="D50" s="12" t="s">
        <v>71</v>
      </c>
      <c r="E50" s="9" t="s">
        <v>25</v>
      </c>
      <c r="F50" s="10">
        <v>40</v>
      </c>
      <c r="G50" s="5"/>
      <c r="H50" s="18"/>
      <c r="I50" s="14">
        <f t="shared" ref="I50:I60" si="8">F50*H50</f>
        <v>0</v>
      </c>
      <c r="J50" s="15">
        <f t="shared" ref="J50:J60" si="9">H50*K50+H50</f>
        <v>0</v>
      </c>
      <c r="K50" s="16">
        <v>0.08</v>
      </c>
      <c r="L50" s="17">
        <f>F50*J50</f>
        <v>0</v>
      </c>
      <c r="M50" s="8"/>
    </row>
    <row r="51" spans="2:13" ht="16.5">
      <c r="B51" s="5" t="s">
        <v>15</v>
      </c>
      <c r="C51" s="5" t="s">
        <v>72</v>
      </c>
      <c r="D51" s="12" t="s">
        <v>73</v>
      </c>
      <c r="E51" s="9" t="s">
        <v>25</v>
      </c>
      <c r="F51" s="23">
        <v>20</v>
      </c>
      <c r="G51" s="5"/>
      <c r="H51" s="18"/>
      <c r="I51" s="14">
        <f t="shared" si="8"/>
        <v>0</v>
      </c>
      <c r="J51" s="15">
        <f t="shared" si="9"/>
        <v>0</v>
      </c>
      <c r="K51" s="16">
        <v>0.08</v>
      </c>
      <c r="L51" s="17">
        <f t="shared" ref="L51:L60" si="10">F51*J51</f>
        <v>0</v>
      </c>
      <c r="M51" s="8"/>
    </row>
    <row r="52" spans="2:13" ht="16.5">
      <c r="B52" s="5" t="s">
        <v>16</v>
      </c>
      <c r="C52" s="5" t="s">
        <v>74</v>
      </c>
      <c r="D52" s="12" t="s">
        <v>75</v>
      </c>
      <c r="E52" s="9" t="s">
        <v>25</v>
      </c>
      <c r="F52" s="23">
        <v>20</v>
      </c>
      <c r="G52" s="5"/>
      <c r="H52" s="18"/>
      <c r="I52" s="14">
        <f t="shared" si="8"/>
        <v>0</v>
      </c>
      <c r="J52" s="15">
        <f t="shared" si="9"/>
        <v>0</v>
      </c>
      <c r="K52" s="16">
        <v>0.08</v>
      </c>
      <c r="L52" s="17">
        <f t="shared" si="10"/>
        <v>0</v>
      </c>
      <c r="M52" s="8"/>
    </row>
    <row r="53" spans="2:13" ht="16.5">
      <c r="B53" s="5" t="s">
        <v>17</v>
      </c>
      <c r="C53" s="32" t="s">
        <v>76</v>
      </c>
      <c r="D53" s="12" t="s">
        <v>77</v>
      </c>
      <c r="E53" s="9" t="s">
        <v>25</v>
      </c>
      <c r="F53" s="23">
        <v>20</v>
      </c>
      <c r="G53" s="5"/>
      <c r="H53" s="18"/>
      <c r="I53" s="14">
        <f t="shared" si="8"/>
        <v>0</v>
      </c>
      <c r="J53" s="15">
        <f t="shared" si="9"/>
        <v>0</v>
      </c>
      <c r="K53" s="16">
        <v>0.08</v>
      </c>
      <c r="L53" s="17">
        <f t="shared" si="10"/>
        <v>0</v>
      </c>
      <c r="M53" s="8"/>
    </row>
    <row r="54" spans="2:13" ht="16.5">
      <c r="B54" s="5" t="s">
        <v>18</v>
      </c>
      <c r="C54" s="5" t="s">
        <v>78</v>
      </c>
      <c r="D54" s="12" t="s">
        <v>79</v>
      </c>
      <c r="E54" s="9" t="s">
        <v>25</v>
      </c>
      <c r="F54" s="23">
        <v>20</v>
      </c>
      <c r="G54" s="5"/>
      <c r="H54" s="18"/>
      <c r="I54" s="14">
        <f t="shared" si="8"/>
        <v>0</v>
      </c>
      <c r="J54" s="15">
        <f t="shared" si="9"/>
        <v>0</v>
      </c>
      <c r="K54" s="16">
        <v>0.08</v>
      </c>
      <c r="L54" s="17">
        <f t="shared" si="10"/>
        <v>0</v>
      </c>
      <c r="M54" s="8"/>
    </row>
    <row r="55" spans="2:13" ht="16.5">
      <c r="B55" s="5" t="s">
        <v>19</v>
      </c>
      <c r="C55" s="5" t="s">
        <v>80</v>
      </c>
      <c r="D55" s="12" t="s">
        <v>81</v>
      </c>
      <c r="E55" s="9" t="s">
        <v>25</v>
      </c>
      <c r="F55" s="23">
        <v>20</v>
      </c>
      <c r="G55" s="5"/>
      <c r="H55" s="18"/>
      <c r="I55" s="14">
        <f t="shared" si="8"/>
        <v>0</v>
      </c>
      <c r="J55" s="15">
        <f t="shared" si="9"/>
        <v>0</v>
      </c>
      <c r="K55" s="16">
        <v>0.08</v>
      </c>
      <c r="L55" s="17">
        <f t="shared" si="10"/>
        <v>0</v>
      </c>
      <c r="M55" s="8"/>
    </row>
    <row r="56" spans="2:13" ht="16.5">
      <c r="B56" s="5" t="s">
        <v>20</v>
      </c>
      <c r="C56" s="5" t="s">
        <v>82</v>
      </c>
      <c r="D56" s="12" t="s">
        <v>83</v>
      </c>
      <c r="E56" s="9" t="s">
        <v>25</v>
      </c>
      <c r="F56" s="23">
        <v>20</v>
      </c>
      <c r="G56" s="5"/>
      <c r="H56" s="18"/>
      <c r="I56" s="14">
        <f t="shared" si="8"/>
        <v>0</v>
      </c>
      <c r="J56" s="15">
        <f t="shared" si="9"/>
        <v>0</v>
      </c>
      <c r="K56" s="16">
        <v>0.08</v>
      </c>
      <c r="L56" s="17">
        <f t="shared" si="10"/>
        <v>0</v>
      </c>
      <c r="M56" s="8"/>
    </row>
    <row r="57" spans="2:13" ht="16.5">
      <c r="B57" s="5" t="s">
        <v>21</v>
      </c>
      <c r="C57" s="5" t="s">
        <v>84</v>
      </c>
      <c r="D57" s="12" t="s">
        <v>85</v>
      </c>
      <c r="E57" s="9" t="s">
        <v>25</v>
      </c>
      <c r="F57" s="23">
        <v>20</v>
      </c>
      <c r="G57" s="5"/>
      <c r="H57" s="18"/>
      <c r="I57" s="14">
        <f t="shared" si="8"/>
        <v>0</v>
      </c>
      <c r="J57" s="15">
        <f t="shared" si="9"/>
        <v>0</v>
      </c>
      <c r="K57" s="16">
        <v>0.08</v>
      </c>
      <c r="L57" s="17">
        <f t="shared" si="10"/>
        <v>0</v>
      </c>
      <c r="M57" s="8"/>
    </row>
    <row r="58" spans="2:13" ht="16.5">
      <c r="B58" s="5" t="s">
        <v>22</v>
      </c>
      <c r="C58" s="5" t="s">
        <v>86</v>
      </c>
      <c r="D58" s="12" t="s">
        <v>87</v>
      </c>
      <c r="E58" s="9" t="s">
        <v>25</v>
      </c>
      <c r="F58" s="23">
        <v>20</v>
      </c>
      <c r="G58" s="5"/>
      <c r="H58" s="18"/>
      <c r="I58" s="14">
        <f t="shared" si="8"/>
        <v>0</v>
      </c>
      <c r="J58" s="15">
        <f t="shared" si="9"/>
        <v>0</v>
      </c>
      <c r="K58" s="16">
        <v>0.08</v>
      </c>
      <c r="L58" s="17">
        <f t="shared" si="10"/>
        <v>0</v>
      </c>
      <c r="M58" s="8"/>
    </row>
    <row r="59" spans="2:13" ht="25.5">
      <c r="B59" s="5" t="s">
        <v>26</v>
      </c>
      <c r="C59" s="5" t="s">
        <v>91</v>
      </c>
      <c r="D59" s="12" t="s">
        <v>90</v>
      </c>
      <c r="E59" s="9" t="s">
        <v>25</v>
      </c>
      <c r="F59" s="23">
        <v>20</v>
      </c>
      <c r="G59" s="5"/>
      <c r="H59" s="18"/>
      <c r="I59" s="14">
        <f t="shared" si="8"/>
        <v>0</v>
      </c>
      <c r="J59" s="15">
        <f t="shared" si="9"/>
        <v>0</v>
      </c>
      <c r="K59" s="16">
        <v>0.08</v>
      </c>
      <c r="L59" s="17">
        <f t="shared" si="10"/>
        <v>0</v>
      </c>
      <c r="M59" s="8"/>
    </row>
    <row r="60" spans="2:13" ht="39" thickBot="1">
      <c r="B60" s="5" t="s">
        <v>27</v>
      </c>
      <c r="C60" s="5" t="s">
        <v>88</v>
      </c>
      <c r="D60" s="12" t="s">
        <v>89</v>
      </c>
      <c r="E60" s="9" t="s">
        <v>25</v>
      </c>
      <c r="F60" s="23">
        <v>40</v>
      </c>
      <c r="G60" s="5"/>
      <c r="H60" s="18"/>
      <c r="I60" s="14">
        <f t="shared" si="8"/>
        <v>0</v>
      </c>
      <c r="J60" s="27">
        <f t="shared" si="9"/>
        <v>0</v>
      </c>
      <c r="K60" s="16">
        <v>0.08</v>
      </c>
      <c r="L60" s="17">
        <f t="shared" si="10"/>
        <v>0</v>
      </c>
      <c r="M60" s="8"/>
    </row>
    <row r="61" spans="2:13" s="1" customFormat="1" ht="15.75" thickBot="1">
      <c r="B61" s="35"/>
      <c r="C61" s="36"/>
      <c r="H61" s="19" t="s">
        <v>23</v>
      </c>
      <c r="I61" s="20">
        <f>SUM(I49:I60)</f>
        <v>0</v>
      </c>
      <c r="J61" s="21"/>
      <c r="K61" s="21"/>
      <c r="L61" s="22">
        <f>SUM(L49:L60)</f>
        <v>0</v>
      </c>
    </row>
    <row r="62" spans="2:13">
      <c r="B62" s="34"/>
    </row>
  </sheetData>
  <mergeCells count="7">
    <mergeCell ref="B47:M47"/>
    <mergeCell ref="B40:M40"/>
    <mergeCell ref="B1:M1"/>
    <mergeCell ref="B29:M29"/>
    <mergeCell ref="B34:M34"/>
    <mergeCell ref="B2:M2"/>
    <mergeCell ref="B17:M1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&amp;RZałącznik nr 7A do SWZ</oddHeader>
    <oddFooter>&amp;RElektroniczny 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2025-10-22T07:29:44Z</cp:lastPrinted>
  <dcterms:created xsi:type="dcterms:W3CDTF">2022-09-28T09:31:19Z</dcterms:created>
  <dcterms:modified xsi:type="dcterms:W3CDTF">2025-10-22T07:29:45Z</dcterms:modified>
</cp:coreProperties>
</file>