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660" windowHeight="12030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H10" i="1"/>
  <c r="H11"/>
  <c r="H12"/>
  <c r="H13"/>
  <c r="H14"/>
  <c r="H15"/>
  <c r="H16"/>
  <c r="H5"/>
  <c r="H6"/>
  <c r="H7"/>
  <c r="H8"/>
  <c r="H9"/>
  <c r="I15"/>
  <c r="K15" s="1"/>
  <c r="I16"/>
  <c r="K16" s="1"/>
  <c r="I10"/>
  <c r="K10" s="1"/>
  <c r="I11"/>
  <c r="K11" s="1"/>
  <c r="I12"/>
  <c r="K12" s="1"/>
  <c r="I13"/>
  <c r="I14"/>
  <c r="K14" s="1"/>
  <c r="I5"/>
  <c r="K5" s="1"/>
  <c r="I6"/>
  <c r="K6" s="1"/>
  <c r="I7"/>
  <c r="K7" s="1"/>
  <c r="I8"/>
  <c r="I9"/>
  <c r="K9" s="1"/>
  <c r="K13"/>
  <c r="K8"/>
  <c r="K4"/>
  <c r="I4"/>
  <c r="H4"/>
  <c r="K17" l="1"/>
  <c r="H17"/>
</calcChain>
</file>

<file path=xl/sharedStrings.xml><?xml version="1.0" encoding="utf-8"?>
<sst xmlns="http://schemas.openxmlformats.org/spreadsheetml/2006/main" count="49" uniqueCount="42">
  <si>
    <t>Zadanie 1. Ostrza do  napędu neurochirurgicznego</t>
  </si>
  <si>
    <t>Lp</t>
  </si>
  <si>
    <t>Symbol producenta</t>
  </si>
  <si>
    <t>Nazwa towaru</t>
  </si>
  <si>
    <t>J.M</t>
  </si>
  <si>
    <t>ilość</t>
  </si>
  <si>
    <t xml:space="preserve">  Cena jednostkowa netto [PLN]</t>
  </si>
  <si>
    <t>Wartość netto [PLN]</t>
  </si>
  <si>
    <t xml:space="preserve">  Cena jednostkowa brutto [PLN]</t>
  </si>
  <si>
    <t xml:space="preserve">VAT [%] </t>
  </si>
  <si>
    <t>Wartość brutto [PLN]</t>
  </si>
  <si>
    <t>1.</t>
  </si>
  <si>
    <t>Ostrze trepanu 14/11 mm</t>
  </si>
  <si>
    <t>szt.</t>
  </si>
  <si>
    <t>2.</t>
  </si>
  <si>
    <t>5407FA2023SP</t>
  </si>
  <si>
    <t>Ostrze 2,3 x 16 mm strug spiralny</t>
  </si>
  <si>
    <t>3.</t>
  </si>
  <si>
    <t>5407FA2023</t>
  </si>
  <si>
    <t>Ostrze 2.3 x 16 mm strug stożkowy</t>
  </si>
  <si>
    <t>4.</t>
  </si>
  <si>
    <r>
      <t xml:space="preserve">Ostrze MIS16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4.0, 5.0 mm okrągłe prezyzyjne dwukrawędziowe RIM do wyboru przez Zamawiającego</t>
    </r>
  </si>
  <si>
    <t>5.</t>
  </si>
  <si>
    <t>Ostrze TPS M 7.5 x 9.4 mm  Żołędziowe precyzyjne</t>
  </si>
  <si>
    <t>6.</t>
  </si>
  <si>
    <t>Ostrze TPS M 9.0 x 11.3 mm Żołędziowe precyzyjne</t>
  </si>
  <si>
    <t>7.</t>
  </si>
  <si>
    <t xml:space="preserve">Ostrze TPS M 9.0 x 11.3 mm  Żołędziowe </t>
  </si>
  <si>
    <t>8.</t>
  </si>
  <si>
    <t>5820012020D</t>
  </si>
  <si>
    <t>Ostrze okrągłe diamentowe 2.0; 3.0; 4.0; 5.0; 6.0 mm do wyboru przez Zamawiającego</t>
  </si>
  <si>
    <t>9.</t>
  </si>
  <si>
    <r>
      <t>Ostrze okrągłe diamentowe delikatne</t>
    </r>
    <r>
      <rPr>
        <b/>
        <sz val="11"/>
        <color theme="1"/>
        <rFont val="Czcionka tekstu podstawowego"/>
        <charset val="238"/>
      </rPr>
      <t xml:space="preserve"> 4.0</t>
    </r>
    <r>
      <rPr>
        <sz val="11"/>
        <color theme="1"/>
        <rFont val="Czcionka tekstu podstawowego"/>
        <family val="2"/>
        <charset val="238"/>
      </rPr>
      <t>; 5.0 mm do wyboru przez Zamawiajacego</t>
    </r>
  </si>
  <si>
    <t>10.</t>
  </si>
  <si>
    <t>Ostrze okrągłe 8 krawędzi falistych 7.5 mm</t>
  </si>
  <si>
    <t>11.</t>
  </si>
  <si>
    <t>Ostrze okrągłe soft touch 10 krawędzi 4,0 mm</t>
  </si>
  <si>
    <t>12.</t>
  </si>
  <si>
    <t>Ostrze okrągłe soft touch 10 krawędzi 7.0 mm</t>
  </si>
  <si>
    <t>13.</t>
  </si>
  <si>
    <r>
      <t xml:space="preserve">Ostrze okrągłe precyzyjne dwukrawędziowe RIM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4.0; 5.0 mm do wyboru przez Zamawiającego</t>
    </r>
  </si>
  <si>
    <t>FORMULARZ CENOWY- ZADANIE 18</t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</si>
</sst>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  <numFmt numFmtId="166" formatCode="#,##0.00&quot; zł&quot;;\-#,##0.00&quot; 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sz val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charset val="238"/>
    </font>
    <font>
      <sz val="9"/>
      <color indexed="8"/>
      <name val="Arial Narrow"/>
      <family val="2"/>
      <charset val="238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5">
    <xf numFmtId="0" fontId="0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11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30">
    <xf numFmtId="0" fontId="0" fillId="0" borderId="0" xfId="0"/>
    <xf numFmtId="0" fontId="0" fillId="0" borderId="0" xfId="0"/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6" fillId="4" borderId="2" xfId="0" applyNumberFormat="1" applyFont="1" applyFill="1" applyBorder="1"/>
    <xf numFmtId="0" fontId="0" fillId="0" borderId="0" xfId="0" applyAlignment="1">
      <alignment horizontal="center"/>
    </xf>
    <xf numFmtId="164" fontId="4" fillId="0" borderId="1" xfId="1" applyNumberFormat="1" applyFont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" fontId="8" fillId="3" borderId="3" xfId="0" applyNumberFormat="1" applyFont="1" applyFill="1" applyBorder="1" applyAlignment="1">
      <alignment horizontal="center" vertical="center" wrapText="1"/>
    </xf>
    <xf numFmtId="165" fontId="8" fillId="3" borderId="3" xfId="1" applyNumberFormat="1" applyFont="1" applyFill="1" applyBorder="1" applyAlignment="1">
      <alignment horizontal="center" vertical="center" wrapText="1"/>
    </xf>
    <xf numFmtId="164" fontId="8" fillId="3" borderId="3" xfId="1" applyNumberFormat="1" applyFont="1" applyFill="1" applyBorder="1" applyAlignment="1">
      <alignment horizontal="center" vertical="center" wrapText="1"/>
    </xf>
    <xf numFmtId="164" fontId="8" fillId="3" borderId="3" xfId="0" applyNumberFormat="1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166" fontId="10" fillId="0" borderId="1" xfId="4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center"/>
    </xf>
  </cellXfs>
  <cellStyles count="25">
    <cellStyle name="Normalny" xfId="0" builtinId="0"/>
    <cellStyle name="Normalny 10" xfId="11"/>
    <cellStyle name="Normalny 11" xfId="13"/>
    <cellStyle name="Normalny 12" xfId="15"/>
    <cellStyle name="Normalny 13" xfId="17"/>
    <cellStyle name="Normalny 14" xfId="18"/>
    <cellStyle name="Normalny 15" xfId="19"/>
    <cellStyle name="Normalny 16" xfId="20"/>
    <cellStyle name="Normalny 17" xfId="21"/>
    <cellStyle name="Normalny 18" xfId="22"/>
    <cellStyle name="Normalny 19" xfId="23"/>
    <cellStyle name="Normalny 2" xfId="2"/>
    <cellStyle name="Normalny 2 2" xfId="10"/>
    <cellStyle name="Normalny 2 3" xfId="12"/>
    <cellStyle name="Normalny 2 4" xfId="14"/>
    <cellStyle name="Normalny 2 5" xfId="16"/>
    <cellStyle name="Normalny 20" xfId="24"/>
    <cellStyle name="Normalny 3" xfId="3"/>
    <cellStyle name="Normalny 4" xfId="4"/>
    <cellStyle name="Normalny 5" xfId="5"/>
    <cellStyle name="Normalny 6" xfId="6"/>
    <cellStyle name="Normalny 7" xfId="7"/>
    <cellStyle name="Normalny 8" xfId="8"/>
    <cellStyle name="Normalny 9" xfId="9"/>
    <cellStyle name="Walutowy" xfId="1" builtin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7"/>
  <sheetViews>
    <sheetView tabSelected="1" view="pageLayout" workbookViewId="0">
      <selection activeCell="J20" sqref="J20"/>
    </sheetView>
  </sheetViews>
  <sheetFormatPr defaultRowHeight="14.25"/>
  <cols>
    <col min="2" max="2" width="7.125" customWidth="1"/>
    <col min="3" max="3" width="14.875" customWidth="1"/>
    <col min="4" max="4" width="13.875" customWidth="1"/>
    <col min="6" max="6" width="6.25" customWidth="1"/>
    <col min="7" max="7" width="11.75" customWidth="1"/>
    <col min="8" max="8" width="14" customWidth="1"/>
    <col min="9" max="9" width="14.25" customWidth="1"/>
    <col min="11" max="11" width="15" customWidth="1"/>
  </cols>
  <sheetData>
    <row r="1" spans="2:11" ht="15.75" thickBot="1">
      <c r="B1" s="29" t="s">
        <v>41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ht="15" thickBot="1">
      <c r="B2" s="26" t="s">
        <v>0</v>
      </c>
      <c r="C2" s="27"/>
      <c r="D2" s="27"/>
      <c r="E2" s="27"/>
      <c r="F2" s="27"/>
      <c r="G2" s="27"/>
      <c r="H2" s="27"/>
      <c r="I2" s="27"/>
      <c r="J2" s="27"/>
      <c r="K2" s="28"/>
    </row>
    <row r="3" spans="2:11" ht="36">
      <c r="B3" s="9" t="s">
        <v>1</v>
      </c>
      <c r="C3" s="8" t="s">
        <v>2</v>
      </c>
      <c r="D3" s="9" t="s">
        <v>3</v>
      </c>
      <c r="E3" s="9" t="s">
        <v>4</v>
      </c>
      <c r="F3" s="10" t="s">
        <v>5</v>
      </c>
      <c r="G3" s="11" t="s">
        <v>6</v>
      </c>
      <c r="H3" s="12" t="s">
        <v>7</v>
      </c>
      <c r="I3" s="13" t="s">
        <v>8</v>
      </c>
      <c r="J3" s="13" t="s">
        <v>9</v>
      </c>
      <c r="K3" s="13" t="s">
        <v>10</v>
      </c>
    </row>
    <row r="4" spans="2:11" ht="28.5">
      <c r="B4" s="2" t="s">
        <v>11</v>
      </c>
      <c r="C4" s="16">
        <v>5100060001</v>
      </c>
      <c r="D4" s="17" t="s">
        <v>12</v>
      </c>
      <c r="E4" s="24" t="s">
        <v>13</v>
      </c>
      <c r="F4" s="18">
        <v>500</v>
      </c>
      <c r="G4" s="15"/>
      <c r="H4" s="7">
        <f>F4*G4</f>
        <v>0</v>
      </c>
      <c r="I4" s="3">
        <f>G4*J4+G4</f>
        <v>0</v>
      </c>
      <c r="J4" s="14">
        <v>0.08</v>
      </c>
      <c r="K4" s="4">
        <f>F4*I4</f>
        <v>0</v>
      </c>
    </row>
    <row r="5" spans="2:11" ht="42.75">
      <c r="B5" s="2" t="s">
        <v>14</v>
      </c>
      <c r="C5" s="19" t="s">
        <v>15</v>
      </c>
      <c r="D5" s="17" t="s">
        <v>16</v>
      </c>
      <c r="E5" s="24" t="s">
        <v>13</v>
      </c>
      <c r="F5" s="18">
        <v>400</v>
      </c>
      <c r="G5" s="15"/>
      <c r="H5" s="7">
        <f t="shared" ref="H5:H16" si="0">F5*G5</f>
        <v>0</v>
      </c>
      <c r="I5" s="3">
        <f t="shared" ref="I5:I16" si="1">G5*J5+G5</f>
        <v>0</v>
      </c>
      <c r="J5" s="14">
        <v>0.08</v>
      </c>
      <c r="K5" s="4">
        <f t="shared" ref="K5:K16" si="2">F5*I5</f>
        <v>0</v>
      </c>
    </row>
    <row r="6" spans="2:11" ht="42.75">
      <c r="B6" s="2" t="s">
        <v>17</v>
      </c>
      <c r="C6" s="19" t="s">
        <v>18</v>
      </c>
      <c r="D6" s="17" t="s">
        <v>19</v>
      </c>
      <c r="E6" s="24" t="s">
        <v>13</v>
      </c>
      <c r="F6" s="18">
        <v>400</v>
      </c>
      <c r="G6" s="15"/>
      <c r="H6" s="7">
        <f t="shared" si="0"/>
        <v>0</v>
      </c>
      <c r="I6" s="3">
        <f t="shared" si="1"/>
        <v>0</v>
      </c>
      <c r="J6" s="14">
        <v>0.08</v>
      </c>
      <c r="K6" s="4">
        <f t="shared" si="2"/>
        <v>0</v>
      </c>
    </row>
    <row r="7" spans="2:11" ht="114.75">
      <c r="B7" s="2" t="s">
        <v>20</v>
      </c>
      <c r="C7" s="20">
        <v>8470009030</v>
      </c>
      <c r="D7" s="21" t="s">
        <v>21</v>
      </c>
      <c r="E7" s="24" t="s">
        <v>13</v>
      </c>
      <c r="F7" s="18">
        <v>30</v>
      </c>
      <c r="G7" s="15"/>
      <c r="H7" s="7">
        <f t="shared" si="0"/>
        <v>0</v>
      </c>
      <c r="I7" s="3">
        <f t="shared" si="1"/>
        <v>0</v>
      </c>
      <c r="J7" s="14">
        <v>0.08</v>
      </c>
      <c r="K7" s="4">
        <f t="shared" si="2"/>
        <v>0</v>
      </c>
    </row>
    <row r="8" spans="2:11" ht="57">
      <c r="B8" s="2" t="s">
        <v>22</v>
      </c>
      <c r="C8" s="16">
        <v>5220030575</v>
      </c>
      <c r="D8" s="17" t="s">
        <v>23</v>
      </c>
      <c r="E8" s="24" t="s">
        <v>13</v>
      </c>
      <c r="F8" s="18">
        <v>20</v>
      </c>
      <c r="G8" s="15"/>
      <c r="H8" s="7">
        <f t="shared" si="0"/>
        <v>0</v>
      </c>
      <c r="I8" s="3">
        <f t="shared" si="1"/>
        <v>0</v>
      </c>
      <c r="J8" s="14">
        <v>0.08</v>
      </c>
      <c r="K8" s="4">
        <f t="shared" si="2"/>
        <v>0</v>
      </c>
    </row>
    <row r="9" spans="2:11" ht="57">
      <c r="B9" s="2" t="s">
        <v>24</v>
      </c>
      <c r="C9" s="16">
        <v>5220030590</v>
      </c>
      <c r="D9" s="17" t="s">
        <v>25</v>
      </c>
      <c r="E9" s="24" t="s">
        <v>13</v>
      </c>
      <c r="F9" s="18">
        <v>20</v>
      </c>
      <c r="G9" s="15"/>
      <c r="H9" s="7">
        <f t="shared" si="0"/>
        <v>0</v>
      </c>
      <c r="I9" s="3">
        <f t="shared" si="1"/>
        <v>0</v>
      </c>
      <c r="J9" s="14">
        <v>0.08</v>
      </c>
      <c r="K9" s="4">
        <f t="shared" si="2"/>
        <v>0</v>
      </c>
    </row>
    <row r="10" spans="2:11" ht="42.75">
      <c r="B10" s="2" t="s">
        <v>26</v>
      </c>
      <c r="C10" s="16">
        <v>5220030090</v>
      </c>
      <c r="D10" s="17" t="s">
        <v>27</v>
      </c>
      <c r="E10" s="24" t="s">
        <v>13</v>
      </c>
      <c r="F10" s="18">
        <v>20</v>
      </c>
      <c r="G10" s="15"/>
      <c r="H10" s="7">
        <f t="shared" si="0"/>
        <v>0</v>
      </c>
      <c r="I10" s="3">
        <f>G10*J10+G10</f>
        <v>0</v>
      </c>
      <c r="J10" s="14">
        <v>0.08</v>
      </c>
      <c r="K10" s="4">
        <f t="shared" si="2"/>
        <v>0</v>
      </c>
    </row>
    <row r="11" spans="2:11" ht="85.5">
      <c r="B11" s="2" t="s">
        <v>28</v>
      </c>
      <c r="C11" s="22" t="s">
        <v>29</v>
      </c>
      <c r="D11" s="17" t="s">
        <v>30</v>
      </c>
      <c r="E11" s="24" t="s">
        <v>13</v>
      </c>
      <c r="F11" s="18">
        <v>120</v>
      </c>
      <c r="G11" s="15"/>
      <c r="H11" s="7">
        <f t="shared" si="0"/>
        <v>0</v>
      </c>
      <c r="I11" s="3">
        <f t="shared" si="1"/>
        <v>0</v>
      </c>
      <c r="J11" s="14">
        <v>0.08</v>
      </c>
      <c r="K11" s="4">
        <f t="shared" si="2"/>
        <v>0</v>
      </c>
    </row>
    <row r="12" spans="2:11" ht="86.25">
      <c r="B12" s="2" t="s">
        <v>31</v>
      </c>
      <c r="C12" s="23">
        <v>58200112040</v>
      </c>
      <c r="D12" s="21" t="s">
        <v>32</v>
      </c>
      <c r="E12" s="24"/>
      <c r="F12" s="18"/>
      <c r="G12" s="15"/>
      <c r="H12" s="7">
        <f t="shared" si="0"/>
        <v>0</v>
      </c>
      <c r="I12" s="3">
        <f t="shared" si="1"/>
        <v>0</v>
      </c>
      <c r="J12" s="14">
        <v>0.08</v>
      </c>
      <c r="K12" s="4">
        <f>F12*I12</f>
        <v>0</v>
      </c>
    </row>
    <row r="13" spans="2:11" ht="57">
      <c r="B13" s="2" t="s">
        <v>33</v>
      </c>
      <c r="C13" s="16">
        <v>5820110075</v>
      </c>
      <c r="D13" s="17" t="s">
        <v>34</v>
      </c>
      <c r="E13" s="24"/>
      <c r="F13" s="18"/>
      <c r="G13" s="15"/>
      <c r="H13" s="7">
        <f t="shared" si="0"/>
        <v>0</v>
      </c>
      <c r="I13" s="3">
        <f t="shared" si="1"/>
        <v>0</v>
      </c>
      <c r="J13" s="14">
        <v>0.08</v>
      </c>
      <c r="K13" s="4">
        <f t="shared" si="2"/>
        <v>0</v>
      </c>
    </row>
    <row r="14" spans="2:11" ht="57">
      <c r="B14" s="2" t="s">
        <v>35</v>
      </c>
      <c r="C14" s="20">
        <v>5820010140</v>
      </c>
      <c r="D14" s="21" t="s">
        <v>36</v>
      </c>
      <c r="E14" s="24"/>
      <c r="F14" s="18"/>
      <c r="G14" s="15"/>
      <c r="H14" s="7">
        <f t="shared" si="0"/>
        <v>0</v>
      </c>
      <c r="I14" s="3">
        <f t="shared" si="1"/>
        <v>0</v>
      </c>
      <c r="J14" s="14">
        <v>0.08</v>
      </c>
      <c r="K14" s="4">
        <f t="shared" si="2"/>
        <v>0</v>
      </c>
    </row>
    <row r="15" spans="2:11" ht="57">
      <c r="B15" s="2" t="s">
        <v>37</v>
      </c>
      <c r="C15" s="16">
        <v>5820010170</v>
      </c>
      <c r="D15" s="17" t="s">
        <v>38</v>
      </c>
      <c r="E15" s="24"/>
      <c r="F15" s="18"/>
      <c r="G15" s="15"/>
      <c r="H15" s="7">
        <f t="shared" si="0"/>
        <v>0</v>
      </c>
      <c r="I15" s="3">
        <f>G15*J15+G15</f>
        <v>0</v>
      </c>
      <c r="J15" s="14">
        <v>0.08</v>
      </c>
      <c r="K15" s="4">
        <f t="shared" si="2"/>
        <v>0</v>
      </c>
    </row>
    <row r="16" spans="2:11" ht="101.25" thickBot="1">
      <c r="B16" s="2" t="s">
        <v>39</v>
      </c>
      <c r="C16" s="20">
        <v>5820009030</v>
      </c>
      <c r="D16" s="21" t="s">
        <v>40</v>
      </c>
      <c r="E16" s="24"/>
      <c r="F16" s="18"/>
      <c r="G16" s="15"/>
      <c r="H16" s="7">
        <f t="shared" si="0"/>
        <v>0</v>
      </c>
      <c r="I16" s="3">
        <f t="shared" si="1"/>
        <v>0</v>
      </c>
      <c r="J16" s="14">
        <v>0.08</v>
      </c>
      <c r="K16" s="4">
        <f t="shared" si="2"/>
        <v>0</v>
      </c>
    </row>
    <row r="17" spans="2:11" ht="15.75" thickBot="1">
      <c r="B17" s="1"/>
      <c r="C17" s="1"/>
      <c r="D17" s="1"/>
      <c r="E17" s="25"/>
      <c r="F17" s="25"/>
      <c r="G17" s="25"/>
      <c r="H17" s="5">
        <f>SUM(H4:H16)</f>
        <v>0</v>
      </c>
      <c r="I17" s="1"/>
      <c r="J17" s="6"/>
      <c r="K17" s="5">
        <f>SUM(K4:K16)</f>
        <v>0</v>
      </c>
    </row>
  </sheetData>
  <mergeCells count="3">
    <mergeCell ref="E17:G17"/>
    <mergeCell ref="B2:K2"/>
    <mergeCell ref="B1:K1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  <headerFooter>
    <oddHeader>&amp;RZałącznik nr 7B do SWZ</oddHeader>
    <oddFooter>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2025-10-01T10:04:23Z</dcterms:created>
  <dcterms:modified xsi:type="dcterms:W3CDTF">2025-10-21T10:32:39Z</dcterms:modified>
</cp:coreProperties>
</file>