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660" windowHeight="12255"/>
  </bookViews>
  <sheets>
    <sheet name="receptura dla ZP" sheetId="2" r:id="rId1"/>
  </sheets>
  <definedNames>
    <definedName name="Print_Area" localSheetId="0">'receptura dla ZP'!$A$2:$O$45</definedName>
    <definedName name="Print_Titles" localSheetId="0">'receptura dla ZP'!$2:$3</definedName>
  </definedNames>
  <calcPr calcId="124519"/>
</workbook>
</file>

<file path=xl/calcChain.xml><?xml version="1.0" encoding="utf-8"?>
<calcChain xmlns="http://schemas.openxmlformats.org/spreadsheetml/2006/main">
  <c r="L44" i="2"/>
  <c r="M44" s="1"/>
  <c r="K44"/>
  <c r="M42"/>
  <c r="L42"/>
  <c r="K42"/>
  <c r="L40"/>
  <c r="M40" s="1"/>
  <c r="K40"/>
  <c r="L38"/>
  <c r="M38" s="1"/>
  <c r="K38"/>
  <c r="L35"/>
  <c r="M35" s="1"/>
  <c r="K35"/>
  <c r="L34"/>
  <c r="M34" s="1"/>
  <c r="K34"/>
  <c r="L33"/>
  <c r="M33" s="1"/>
  <c r="K33"/>
  <c r="L32"/>
  <c r="M32" s="1"/>
  <c r="K32"/>
  <c r="L31"/>
  <c r="M31" s="1"/>
  <c r="K31"/>
  <c r="L30"/>
  <c r="M30" s="1"/>
  <c r="K30"/>
  <c r="L29"/>
  <c r="M29" s="1"/>
  <c r="K29"/>
  <c r="L28"/>
  <c r="M28" s="1"/>
  <c r="K28"/>
  <c r="L27"/>
  <c r="M27" s="1"/>
  <c r="K27"/>
  <c r="M26"/>
  <c r="L26"/>
  <c r="K26"/>
  <c r="L25"/>
  <c r="M25" s="1"/>
  <c r="K25"/>
  <c r="L24"/>
  <c r="M24" s="1"/>
  <c r="K24"/>
  <c r="L23"/>
  <c r="M23" s="1"/>
  <c r="K23"/>
  <c r="L22"/>
  <c r="M22" s="1"/>
  <c r="K22"/>
  <c r="L21"/>
  <c r="M21" s="1"/>
  <c r="K21"/>
  <c r="L20"/>
  <c r="M20" s="1"/>
  <c r="K20"/>
  <c r="L19"/>
  <c r="M19" s="1"/>
  <c r="K19"/>
  <c r="M18"/>
  <c r="L18"/>
  <c r="K18"/>
  <c r="L17"/>
  <c r="M17" s="1"/>
  <c r="K17"/>
  <c r="L16"/>
  <c r="M16" s="1"/>
  <c r="K16"/>
  <c r="L15"/>
  <c r="M15" s="1"/>
  <c r="K15"/>
  <c r="L14"/>
  <c r="M14" s="1"/>
  <c r="K14"/>
  <c r="L13"/>
  <c r="M13" s="1"/>
  <c r="K13"/>
  <c r="L12"/>
  <c r="M12" s="1"/>
  <c r="K12"/>
  <c r="L11"/>
  <c r="M11" s="1"/>
  <c r="K11"/>
  <c r="L10"/>
  <c r="M10" s="1"/>
  <c r="K10"/>
  <c r="L9"/>
  <c r="M9" s="1"/>
  <c r="K9"/>
  <c r="L8"/>
  <c r="M8" s="1"/>
  <c r="K8"/>
  <c r="L7"/>
  <c r="M7" s="1"/>
  <c r="K7"/>
  <c r="L6"/>
  <c r="M6" s="1"/>
  <c r="K6"/>
  <c r="L5"/>
  <c r="K5"/>
  <c r="L36" l="1"/>
  <c r="M5"/>
  <c r="M36" s="1"/>
</calcChain>
</file>

<file path=xl/sharedStrings.xml><?xml version="1.0" encoding="utf-8"?>
<sst xmlns="http://schemas.openxmlformats.org/spreadsheetml/2006/main" count="166" uniqueCount="70">
  <si>
    <t>L.p.</t>
  </si>
  <si>
    <t>Postać</t>
  </si>
  <si>
    <t>Ilość na 12 m-cy</t>
  </si>
  <si>
    <t>Cena netto</t>
  </si>
  <si>
    <t>% VAT</t>
  </si>
  <si>
    <t>Cena brutto</t>
  </si>
  <si>
    <t>Płyn</t>
  </si>
  <si>
    <t>op.</t>
  </si>
  <si>
    <t>Pasta</t>
  </si>
  <si>
    <t>Nazwa preparatu</t>
  </si>
  <si>
    <t>Dawka</t>
  </si>
  <si>
    <r>
      <rPr>
        <b/>
        <sz val="7"/>
        <rFont val="Arial Narrow"/>
        <family val="2"/>
        <charset val="238"/>
      </rPr>
      <t>Ilość w
opak</t>
    </r>
  </si>
  <si>
    <t>j.m. w op.</t>
  </si>
  <si>
    <t>j.m.</t>
  </si>
  <si>
    <r>
      <rPr>
        <b/>
        <sz val="7"/>
        <rFont val="Arial Narrow"/>
        <family val="2"/>
        <charset val="238"/>
      </rPr>
      <t>Wartość
netto</t>
    </r>
  </si>
  <si>
    <r>
      <rPr>
        <b/>
        <sz val="7"/>
        <rFont val="Arial Narrow"/>
        <family val="2"/>
        <charset val="238"/>
      </rPr>
      <t>Wartość
brutto</t>
    </r>
  </si>
  <si>
    <r>
      <rPr>
        <b/>
        <sz val="7"/>
        <rFont val="Arial Narrow"/>
        <family val="2"/>
        <charset val="238"/>
      </rPr>
      <t>Nazwa  handlowa wycenionego preparatu,
postać,dawka, ilość w opakowaniu</t>
    </r>
  </si>
  <si>
    <t>Uwagi</t>
  </si>
  <si>
    <t>Acidum boricum</t>
  </si>
  <si>
    <t>Sub.rec.</t>
  </si>
  <si>
    <t>g</t>
  </si>
  <si>
    <t>Acidum salicylicum (proszek)</t>
  </si>
  <si>
    <t>Argentum nitricum</t>
  </si>
  <si>
    <t>Calcium carbonicum praecipitatum</t>
  </si>
  <si>
    <t>Chrorhexidinum gluconicum</t>
  </si>
  <si>
    <t>20%/ 100ml</t>
  </si>
  <si>
    <t>Detreomycyna (Chloramfenikol)</t>
  </si>
  <si>
    <t>Dithranolum (Cignolini)</t>
  </si>
  <si>
    <t>Ephedrinum hydrochloricum</t>
  </si>
  <si>
    <t>Eucerinum bezwodna</t>
  </si>
  <si>
    <t>Gentamycini sulfas</t>
  </si>
  <si>
    <t>Glucosum</t>
  </si>
  <si>
    <t>Glycerolum</t>
  </si>
  <si>
    <t>86% lub 85%</t>
  </si>
  <si>
    <t>Hydrocortisonum</t>
  </si>
  <si>
    <t>Jodyna</t>
  </si>
  <si>
    <t>Kalium iodatum</t>
  </si>
  <si>
    <t>Lanolinum anhydricum</t>
  </si>
  <si>
    <t>Lignocainum</t>
  </si>
  <si>
    <t>Natrium biboricum (Boraks)</t>
  </si>
  <si>
    <t>Natrium bicarbonicum</t>
  </si>
  <si>
    <t>max wielk. op. do 50g</t>
  </si>
  <si>
    <t>Natrium chloratum</t>
  </si>
  <si>
    <t>Natrium citricum</t>
  </si>
  <si>
    <t>Nystatyna</t>
  </si>
  <si>
    <t>Oleum Ricini</t>
  </si>
  <si>
    <t>Butelka</t>
  </si>
  <si>
    <t>50ml</t>
  </si>
  <si>
    <t>szt.</t>
  </si>
  <si>
    <t>Paraffinum liquidum</t>
  </si>
  <si>
    <t>Pasta Zinci</t>
  </si>
  <si>
    <t>Pilocarpinum</t>
  </si>
  <si>
    <t>Spiritus salicylatus 2%</t>
  </si>
  <si>
    <t>Tetracaini hydrochloridum</t>
  </si>
  <si>
    <t>Unguentum cholesteroli</t>
  </si>
  <si>
    <t>Maść</t>
  </si>
  <si>
    <t>Vaselinum album</t>
  </si>
  <si>
    <t>Vaselinum flavum</t>
  </si>
  <si>
    <t>Razem :</t>
  </si>
  <si>
    <t>Sulfur praecipitatum</t>
  </si>
  <si>
    <t>Polocainum (Procainum)</t>
  </si>
  <si>
    <t>Woda utleniona 3% produkt leczniczy</t>
  </si>
  <si>
    <t xml:space="preserve">Płyn        </t>
  </si>
  <si>
    <t xml:space="preserve">Hydrogenium peroxydatum (Perhydrol)                   </t>
  </si>
  <si>
    <t>Zadanie 9 - Surowce farmaceutyczne</t>
  </si>
  <si>
    <t>Zadanie 10 Sulfur praecipitatum</t>
  </si>
  <si>
    <t>Zadanie 11 Prokaina</t>
  </si>
  <si>
    <t>Zadanie 12 Woda utleniona produkt leczniczy</t>
  </si>
  <si>
    <t>Zadanie 13 Hydrogenium peroxydatum 30%</t>
  </si>
  <si>
    <t>FORMULARZ CENOWY- ZADANIE 9-13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</si>
</sst>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color rgb="FF000000"/>
      <name val="Times New Roman"/>
      <charset val="204"/>
    </font>
    <font>
      <b/>
      <sz val="7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theme="1"/>
      <name val="Arial Narrow"/>
      <family val="2"/>
      <charset val="238"/>
    </font>
    <font>
      <sz val="10"/>
      <name val="Arial CE"/>
      <charset val="238"/>
    </font>
    <font>
      <sz val="6"/>
      <name val="Arial"/>
      <family val="2"/>
      <charset val="238"/>
    </font>
    <font>
      <sz val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1">
      <alignment vertical="center"/>
    </xf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2" fontId="3" fillId="0" borderId="2" xfId="0" applyNumberFormat="1" applyFont="1" applyBorder="1" applyAlignment="1">
      <alignment horizontal="right" vertical="center" shrinkToFit="1"/>
    </xf>
    <xf numFmtId="9" fontId="3" fillId="0" borderId="2" xfId="0" applyNumberFormat="1" applyFont="1" applyBorder="1" applyAlignment="1">
      <alignment horizontal="center" vertical="center" shrinkToFit="1"/>
    </xf>
    <xf numFmtId="2" fontId="3" fillId="0" borderId="2" xfId="1" applyNumberFormat="1" applyFont="1" applyBorder="1" applyAlignment="1">
      <alignment horizontal="right" vertical="center" shrinkToFit="1"/>
    </xf>
    <xf numFmtId="4" fontId="3" fillId="0" borderId="2" xfId="1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center" vertical="center" shrinkToFit="1"/>
    </xf>
    <xf numFmtId="1" fontId="5" fillId="0" borderId="5" xfId="0" applyNumberFormat="1" applyFont="1" applyFill="1" applyBorder="1" applyAlignment="1">
      <alignment horizontal="center" vertical="center" shrinkToFit="1"/>
    </xf>
    <xf numFmtId="2" fontId="3" fillId="0" borderId="5" xfId="0" applyNumberFormat="1" applyFont="1" applyBorder="1" applyAlignment="1">
      <alignment horizontal="right" vertical="center" shrinkToFit="1"/>
    </xf>
    <xf numFmtId="9" fontId="3" fillId="0" borderId="5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right" vertical="center" shrinkToFit="1"/>
    </xf>
    <xf numFmtId="0" fontId="6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shrinkToFit="1"/>
    </xf>
    <xf numFmtId="4" fontId="0" fillId="0" borderId="0" xfId="0" applyNumberFormat="1" applyAlignment="1">
      <alignment vertical="center"/>
    </xf>
    <xf numFmtId="4" fontId="5" fillId="0" borderId="2" xfId="1" applyNumberFormat="1" applyFont="1" applyBorder="1" applyAlignment="1">
      <alignment horizontal="right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9" fontId="4" fillId="3" borderId="1" xfId="2" applyNumberFormat="1" applyFont="1" applyFill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9" fontId="4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right" vertical="center"/>
    </xf>
    <xf numFmtId="164" fontId="2" fillId="0" borderId="7" xfId="2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Fill="1"/>
    <xf numFmtId="0" fontId="0" fillId="5" borderId="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</cellXfs>
  <cellStyles count="4">
    <cellStyle name="Normal 2" xfId="2"/>
    <cellStyle name="Normalny" xfId="0" builtinId="0"/>
    <cellStyle name="Normalny 10" xfId="3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4"/>
  <sheetViews>
    <sheetView tabSelected="1" view="pageLayout" zoomScaleNormal="130" workbookViewId="0">
      <selection activeCell="D6" sqref="D6"/>
    </sheetView>
  </sheetViews>
  <sheetFormatPr defaultRowHeight="14.25"/>
  <cols>
    <col min="1" max="1" width="3" style="11" bestFit="1" customWidth="1"/>
    <col min="2" max="2" width="22" bestFit="1" customWidth="1"/>
    <col min="3" max="3" width="5.625" bestFit="1" customWidth="1"/>
    <col min="4" max="4" width="8.25" bestFit="1" customWidth="1"/>
    <col min="5" max="5" width="6.25" bestFit="1" customWidth="1"/>
    <col min="6" max="6" width="6.5" bestFit="1" customWidth="1"/>
    <col min="7" max="7" width="6" style="51" customWidth="1"/>
    <col min="8" max="8" width="3.125" bestFit="1" customWidth="1"/>
    <col min="9" max="9" width="8.75" bestFit="1" customWidth="1"/>
    <col min="10" max="10" width="4.5" style="11" bestFit="1" customWidth="1"/>
    <col min="11" max="11" width="6.125" bestFit="1" customWidth="1"/>
    <col min="12" max="13" width="7.5" bestFit="1" customWidth="1"/>
    <col min="14" max="14" width="26" style="11" bestFit="1" customWidth="1"/>
    <col min="15" max="15" width="4.375" customWidth="1"/>
  </cols>
  <sheetData>
    <row r="1" spans="1:15" ht="19.5" customHeight="1">
      <c r="A1" s="52" t="s">
        <v>69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s="1" customFormat="1" ht="22.5">
      <c r="A2" s="12" t="s">
        <v>0</v>
      </c>
      <c r="B2" s="12" t="s">
        <v>9</v>
      </c>
      <c r="C2" s="12" t="s">
        <v>1</v>
      </c>
      <c r="D2" s="12" t="s">
        <v>10</v>
      </c>
      <c r="E2" s="13" t="s">
        <v>11</v>
      </c>
      <c r="F2" s="12" t="s">
        <v>12</v>
      </c>
      <c r="G2" s="14" t="s">
        <v>2</v>
      </c>
      <c r="H2" s="12" t="s">
        <v>13</v>
      </c>
      <c r="I2" s="12" t="s">
        <v>3</v>
      </c>
      <c r="J2" s="12" t="s">
        <v>4</v>
      </c>
      <c r="K2" s="12" t="s">
        <v>5</v>
      </c>
      <c r="L2" s="13" t="s">
        <v>14</v>
      </c>
      <c r="M2" s="13" t="s">
        <v>15</v>
      </c>
      <c r="N2" s="13" t="s">
        <v>16</v>
      </c>
      <c r="O2" s="15" t="s">
        <v>17</v>
      </c>
    </row>
    <row r="3" spans="1:15">
      <c r="A3" s="16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  <c r="M3" s="16">
        <v>13</v>
      </c>
      <c r="N3" s="16">
        <v>14</v>
      </c>
      <c r="O3" s="16">
        <v>15</v>
      </c>
    </row>
    <row r="4" spans="1:15">
      <c r="A4" s="13"/>
      <c r="B4" s="54" t="s">
        <v>64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5">
      <c r="A5" s="17">
        <v>1</v>
      </c>
      <c r="B5" s="18" t="s">
        <v>18</v>
      </c>
      <c r="C5" s="19" t="s">
        <v>19</v>
      </c>
      <c r="D5" s="20"/>
      <c r="E5" s="17">
        <v>1000</v>
      </c>
      <c r="F5" s="19" t="s">
        <v>20</v>
      </c>
      <c r="G5" s="21">
        <v>3</v>
      </c>
      <c r="H5" s="19" t="s">
        <v>7</v>
      </c>
      <c r="I5" s="22"/>
      <c r="J5" s="23"/>
      <c r="K5" s="24">
        <f>I5*(1+J5)</f>
        <v>0</v>
      </c>
      <c r="L5" s="25">
        <f>G5*I5</f>
        <v>0</v>
      </c>
      <c r="M5" s="25">
        <f>L5*(1+J5)</f>
        <v>0</v>
      </c>
      <c r="N5" s="19"/>
      <c r="O5" s="26"/>
    </row>
    <row r="6" spans="1:15">
      <c r="A6" s="17">
        <v>2</v>
      </c>
      <c r="B6" s="18" t="s">
        <v>21</v>
      </c>
      <c r="C6" s="19" t="s">
        <v>19</v>
      </c>
      <c r="D6" s="20"/>
      <c r="E6" s="17">
        <v>1000</v>
      </c>
      <c r="F6" s="19" t="s">
        <v>20</v>
      </c>
      <c r="G6" s="21">
        <v>1</v>
      </c>
      <c r="H6" s="19" t="s">
        <v>7</v>
      </c>
      <c r="I6" s="22"/>
      <c r="J6" s="23"/>
      <c r="K6" s="24">
        <f t="shared" ref="K6:K35" si="0">I6*(1+J6)</f>
        <v>0</v>
      </c>
      <c r="L6" s="25">
        <f t="shared" ref="L6:L35" si="1">G6*I6</f>
        <v>0</v>
      </c>
      <c r="M6" s="25">
        <f t="shared" ref="M6:M35" si="2">L6*(1+J6)</f>
        <v>0</v>
      </c>
      <c r="N6" s="19"/>
      <c r="O6" s="26"/>
    </row>
    <row r="7" spans="1:15">
      <c r="A7" s="17">
        <v>3</v>
      </c>
      <c r="B7" s="18" t="s">
        <v>22</v>
      </c>
      <c r="C7" s="19" t="s">
        <v>19</v>
      </c>
      <c r="D7" s="20"/>
      <c r="E7" s="17">
        <v>100</v>
      </c>
      <c r="F7" s="19" t="s">
        <v>20</v>
      </c>
      <c r="G7" s="21">
        <v>3</v>
      </c>
      <c r="H7" s="19" t="s">
        <v>7</v>
      </c>
      <c r="I7" s="22"/>
      <c r="J7" s="23"/>
      <c r="K7" s="24">
        <f t="shared" si="0"/>
        <v>0</v>
      </c>
      <c r="L7" s="25">
        <f t="shared" si="1"/>
        <v>0</v>
      </c>
      <c r="M7" s="25">
        <f t="shared" si="2"/>
        <v>0</v>
      </c>
      <c r="N7" s="19"/>
      <c r="O7" s="26"/>
    </row>
    <row r="8" spans="1:15">
      <c r="A8" s="17">
        <v>4</v>
      </c>
      <c r="B8" s="18" t="s">
        <v>23</v>
      </c>
      <c r="C8" s="19" t="s">
        <v>19</v>
      </c>
      <c r="D8" s="20"/>
      <c r="E8" s="17">
        <v>500</v>
      </c>
      <c r="F8" s="19" t="s">
        <v>20</v>
      </c>
      <c r="G8" s="21">
        <v>1</v>
      </c>
      <c r="H8" s="19" t="s">
        <v>7</v>
      </c>
      <c r="I8" s="22"/>
      <c r="J8" s="23"/>
      <c r="K8" s="24">
        <f t="shared" si="0"/>
        <v>0</v>
      </c>
      <c r="L8" s="25">
        <f t="shared" si="1"/>
        <v>0</v>
      </c>
      <c r="M8" s="25">
        <f t="shared" si="2"/>
        <v>0</v>
      </c>
      <c r="N8" s="19"/>
      <c r="O8" s="26"/>
    </row>
    <row r="9" spans="1:15">
      <c r="A9" s="17">
        <v>5</v>
      </c>
      <c r="B9" s="18" t="s">
        <v>24</v>
      </c>
      <c r="C9" s="19" t="s">
        <v>6</v>
      </c>
      <c r="D9" s="19" t="s">
        <v>25</v>
      </c>
      <c r="E9" s="17">
        <v>100</v>
      </c>
      <c r="F9" s="19" t="s">
        <v>20</v>
      </c>
      <c r="G9" s="21">
        <v>5</v>
      </c>
      <c r="H9" s="19" t="s">
        <v>7</v>
      </c>
      <c r="I9" s="22"/>
      <c r="J9" s="23"/>
      <c r="K9" s="24">
        <f t="shared" si="0"/>
        <v>0</v>
      </c>
      <c r="L9" s="25">
        <f t="shared" si="1"/>
        <v>0</v>
      </c>
      <c r="M9" s="25">
        <f t="shared" si="2"/>
        <v>0</v>
      </c>
      <c r="N9" s="19"/>
      <c r="O9" s="26"/>
    </row>
    <row r="10" spans="1:15">
      <c r="A10" s="17">
        <v>6</v>
      </c>
      <c r="B10" s="18" t="s">
        <v>26</v>
      </c>
      <c r="C10" s="19" t="s">
        <v>19</v>
      </c>
      <c r="D10" s="20"/>
      <c r="E10" s="17">
        <v>10</v>
      </c>
      <c r="F10" s="19" t="s">
        <v>20</v>
      </c>
      <c r="G10" s="21">
        <v>40</v>
      </c>
      <c r="H10" s="19" t="s">
        <v>7</v>
      </c>
      <c r="I10" s="22"/>
      <c r="J10" s="23"/>
      <c r="K10" s="24">
        <f t="shared" si="0"/>
        <v>0</v>
      </c>
      <c r="L10" s="25">
        <f t="shared" si="1"/>
        <v>0</v>
      </c>
      <c r="M10" s="25">
        <f t="shared" si="2"/>
        <v>0</v>
      </c>
      <c r="N10" s="19"/>
      <c r="O10" s="26"/>
    </row>
    <row r="11" spans="1:15">
      <c r="A11" s="17">
        <v>7</v>
      </c>
      <c r="B11" s="18" t="s">
        <v>27</v>
      </c>
      <c r="C11" s="19" t="s">
        <v>19</v>
      </c>
      <c r="D11" s="20"/>
      <c r="E11" s="17">
        <v>10</v>
      </c>
      <c r="F11" s="19" t="s">
        <v>20</v>
      </c>
      <c r="G11" s="21">
        <v>2</v>
      </c>
      <c r="H11" s="19" t="s">
        <v>7</v>
      </c>
      <c r="I11" s="22"/>
      <c r="J11" s="23"/>
      <c r="K11" s="24">
        <f t="shared" si="0"/>
        <v>0</v>
      </c>
      <c r="L11" s="25">
        <f t="shared" si="1"/>
        <v>0</v>
      </c>
      <c r="M11" s="25">
        <f t="shared" si="2"/>
        <v>0</v>
      </c>
      <c r="N11" s="19"/>
      <c r="O11" s="26"/>
    </row>
    <row r="12" spans="1:15">
      <c r="A12" s="17">
        <v>8</v>
      </c>
      <c r="B12" s="18" t="s">
        <v>28</v>
      </c>
      <c r="C12" s="19" t="s">
        <v>19</v>
      </c>
      <c r="D12" s="20"/>
      <c r="E12" s="17">
        <v>25</v>
      </c>
      <c r="F12" s="19" t="s">
        <v>20</v>
      </c>
      <c r="G12" s="21">
        <v>2</v>
      </c>
      <c r="H12" s="19" t="s">
        <v>7</v>
      </c>
      <c r="I12" s="22"/>
      <c r="J12" s="23"/>
      <c r="K12" s="24">
        <f t="shared" si="0"/>
        <v>0</v>
      </c>
      <c r="L12" s="25">
        <f t="shared" si="1"/>
        <v>0</v>
      </c>
      <c r="M12" s="25">
        <f t="shared" si="2"/>
        <v>0</v>
      </c>
      <c r="N12" s="19"/>
      <c r="O12" s="26"/>
    </row>
    <row r="13" spans="1:15">
      <c r="A13" s="17">
        <v>9</v>
      </c>
      <c r="B13" s="18" t="s">
        <v>29</v>
      </c>
      <c r="C13" s="19" t="s">
        <v>19</v>
      </c>
      <c r="D13" s="20"/>
      <c r="E13" s="17">
        <v>1000</v>
      </c>
      <c r="F13" s="19" t="s">
        <v>20</v>
      </c>
      <c r="G13" s="21">
        <v>27</v>
      </c>
      <c r="H13" s="19" t="s">
        <v>7</v>
      </c>
      <c r="I13" s="22"/>
      <c r="J13" s="23"/>
      <c r="K13" s="24">
        <f t="shared" si="0"/>
        <v>0</v>
      </c>
      <c r="L13" s="25">
        <f t="shared" si="1"/>
        <v>0</v>
      </c>
      <c r="M13" s="25">
        <f t="shared" si="2"/>
        <v>0</v>
      </c>
      <c r="N13" s="19"/>
      <c r="O13" s="26"/>
    </row>
    <row r="14" spans="1:15">
      <c r="A14" s="17">
        <v>10</v>
      </c>
      <c r="B14" s="18" t="s">
        <v>30</v>
      </c>
      <c r="C14" s="19" t="s">
        <v>19</v>
      </c>
      <c r="D14" s="20"/>
      <c r="E14" s="17">
        <v>10</v>
      </c>
      <c r="F14" s="19" t="s">
        <v>20</v>
      </c>
      <c r="G14" s="21">
        <v>2</v>
      </c>
      <c r="H14" s="19" t="s">
        <v>7</v>
      </c>
      <c r="I14" s="22"/>
      <c r="J14" s="23"/>
      <c r="K14" s="24">
        <f t="shared" si="0"/>
        <v>0</v>
      </c>
      <c r="L14" s="25">
        <f t="shared" si="1"/>
        <v>0</v>
      </c>
      <c r="M14" s="25">
        <f t="shared" si="2"/>
        <v>0</v>
      </c>
      <c r="N14" s="19"/>
      <c r="O14" s="26"/>
    </row>
    <row r="15" spans="1:15">
      <c r="A15" s="17">
        <v>11</v>
      </c>
      <c r="B15" s="18" t="s">
        <v>31</v>
      </c>
      <c r="C15" s="19" t="s">
        <v>19</v>
      </c>
      <c r="D15" s="20"/>
      <c r="E15" s="17">
        <v>1000</v>
      </c>
      <c r="F15" s="19" t="s">
        <v>20</v>
      </c>
      <c r="G15" s="21">
        <v>2</v>
      </c>
      <c r="H15" s="19" t="s">
        <v>7</v>
      </c>
      <c r="I15" s="22"/>
      <c r="J15" s="23"/>
      <c r="K15" s="24">
        <f t="shared" si="0"/>
        <v>0</v>
      </c>
      <c r="L15" s="25">
        <f t="shared" si="1"/>
        <v>0</v>
      </c>
      <c r="M15" s="25">
        <f t="shared" si="2"/>
        <v>0</v>
      </c>
      <c r="N15" s="19"/>
      <c r="O15" s="26"/>
    </row>
    <row r="16" spans="1:15">
      <c r="A16" s="17">
        <v>12</v>
      </c>
      <c r="B16" s="18" t="s">
        <v>32</v>
      </c>
      <c r="C16" s="19" t="s">
        <v>6</v>
      </c>
      <c r="D16" s="19" t="s">
        <v>33</v>
      </c>
      <c r="E16" s="17">
        <v>1000</v>
      </c>
      <c r="F16" s="19" t="s">
        <v>20</v>
      </c>
      <c r="G16" s="21">
        <v>56</v>
      </c>
      <c r="H16" s="19" t="s">
        <v>7</v>
      </c>
      <c r="I16" s="22"/>
      <c r="J16" s="23"/>
      <c r="K16" s="24">
        <f t="shared" si="0"/>
        <v>0</v>
      </c>
      <c r="L16" s="25">
        <f t="shared" si="1"/>
        <v>0</v>
      </c>
      <c r="M16" s="25">
        <f t="shared" si="2"/>
        <v>0</v>
      </c>
      <c r="N16" s="19"/>
      <c r="O16" s="26"/>
    </row>
    <row r="17" spans="1:15">
      <c r="A17" s="17">
        <v>13</v>
      </c>
      <c r="B17" s="18" t="s">
        <v>34</v>
      </c>
      <c r="C17" s="19" t="s">
        <v>19</v>
      </c>
      <c r="D17" s="20"/>
      <c r="E17" s="17">
        <v>10</v>
      </c>
      <c r="F17" s="19" t="s">
        <v>20</v>
      </c>
      <c r="G17" s="21">
        <v>20</v>
      </c>
      <c r="H17" s="19" t="s">
        <v>7</v>
      </c>
      <c r="I17" s="22"/>
      <c r="J17" s="23"/>
      <c r="K17" s="24">
        <f t="shared" si="0"/>
        <v>0</v>
      </c>
      <c r="L17" s="25">
        <f t="shared" si="1"/>
        <v>0</v>
      </c>
      <c r="M17" s="25">
        <f t="shared" si="2"/>
        <v>0</v>
      </c>
      <c r="N17" s="19"/>
      <c r="O17" s="26"/>
    </row>
    <row r="18" spans="1:15">
      <c r="A18" s="17">
        <v>14</v>
      </c>
      <c r="B18" s="18" t="s">
        <v>35</v>
      </c>
      <c r="C18" s="19" t="s">
        <v>6</v>
      </c>
      <c r="D18" s="20"/>
      <c r="E18" s="17">
        <v>800</v>
      </c>
      <c r="F18" s="19" t="s">
        <v>20</v>
      </c>
      <c r="G18" s="21">
        <v>3</v>
      </c>
      <c r="H18" s="19" t="s">
        <v>7</v>
      </c>
      <c r="I18" s="22"/>
      <c r="J18" s="23"/>
      <c r="K18" s="24">
        <f t="shared" si="0"/>
        <v>0</v>
      </c>
      <c r="L18" s="25">
        <f t="shared" si="1"/>
        <v>0</v>
      </c>
      <c r="M18" s="25">
        <f t="shared" si="2"/>
        <v>0</v>
      </c>
      <c r="N18" s="19"/>
      <c r="O18" s="26"/>
    </row>
    <row r="19" spans="1:15">
      <c r="A19" s="17">
        <v>15</v>
      </c>
      <c r="B19" s="18" t="s">
        <v>36</v>
      </c>
      <c r="C19" s="19" t="s">
        <v>19</v>
      </c>
      <c r="D19" s="20"/>
      <c r="E19" s="17">
        <v>10</v>
      </c>
      <c r="F19" s="19" t="s">
        <v>20</v>
      </c>
      <c r="G19" s="21">
        <v>50</v>
      </c>
      <c r="H19" s="19" t="s">
        <v>7</v>
      </c>
      <c r="I19" s="22"/>
      <c r="J19" s="23"/>
      <c r="K19" s="24">
        <f t="shared" si="0"/>
        <v>0</v>
      </c>
      <c r="L19" s="25">
        <f t="shared" si="1"/>
        <v>0</v>
      </c>
      <c r="M19" s="25">
        <f t="shared" si="2"/>
        <v>0</v>
      </c>
      <c r="N19" s="19"/>
      <c r="O19" s="26"/>
    </row>
    <row r="20" spans="1:15">
      <c r="A20" s="17">
        <v>16</v>
      </c>
      <c r="B20" s="18" t="s">
        <v>37</v>
      </c>
      <c r="C20" s="19" t="s">
        <v>19</v>
      </c>
      <c r="D20" s="20"/>
      <c r="E20" s="17">
        <v>1000</v>
      </c>
      <c r="F20" s="19" t="s">
        <v>20</v>
      </c>
      <c r="G20" s="21">
        <v>75</v>
      </c>
      <c r="H20" s="19" t="s">
        <v>7</v>
      </c>
      <c r="I20" s="22"/>
      <c r="J20" s="23"/>
      <c r="K20" s="24">
        <f t="shared" si="0"/>
        <v>0</v>
      </c>
      <c r="L20" s="25">
        <f t="shared" si="1"/>
        <v>0</v>
      </c>
      <c r="M20" s="25">
        <f t="shared" si="2"/>
        <v>0</v>
      </c>
      <c r="N20" s="19"/>
      <c r="O20" s="26"/>
    </row>
    <row r="21" spans="1:15">
      <c r="A21" s="17">
        <v>17</v>
      </c>
      <c r="B21" s="18" t="s">
        <v>38</v>
      </c>
      <c r="C21" s="19" t="s">
        <v>19</v>
      </c>
      <c r="D21" s="20"/>
      <c r="E21" s="17">
        <v>25</v>
      </c>
      <c r="F21" s="19" t="s">
        <v>20</v>
      </c>
      <c r="G21" s="21">
        <v>2</v>
      </c>
      <c r="H21" s="19" t="s">
        <v>7</v>
      </c>
      <c r="I21" s="22"/>
      <c r="J21" s="23"/>
      <c r="K21" s="24">
        <f t="shared" si="0"/>
        <v>0</v>
      </c>
      <c r="L21" s="25">
        <f t="shared" si="1"/>
        <v>0</v>
      </c>
      <c r="M21" s="25">
        <f t="shared" si="2"/>
        <v>0</v>
      </c>
      <c r="N21" s="19"/>
      <c r="O21" s="26"/>
    </row>
    <row r="22" spans="1:15">
      <c r="A22" s="17">
        <v>18</v>
      </c>
      <c r="B22" s="18" t="s">
        <v>39</v>
      </c>
      <c r="C22" s="19" t="s">
        <v>19</v>
      </c>
      <c r="D22" s="20"/>
      <c r="E22" s="17">
        <v>1000</v>
      </c>
      <c r="F22" s="19" t="s">
        <v>20</v>
      </c>
      <c r="G22" s="21">
        <v>10</v>
      </c>
      <c r="H22" s="19" t="s">
        <v>7</v>
      </c>
      <c r="I22" s="22"/>
      <c r="J22" s="23"/>
      <c r="K22" s="24">
        <f t="shared" si="0"/>
        <v>0</v>
      </c>
      <c r="L22" s="25">
        <f t="shared" si="1"/>
        <v>0</v>
      </c>
      <c r="M22" s="25">
        <f t="shared" si="2"/>
        <v>0</v>
      </c>
      <c r="N22" s="19"/>
      <c r="O22" s="26"/>
    </row>
    <row r="23" spans="1:15" ht="22.5">
      <c r="A23" s="17">
        <v>19</v>
      </c>
      <c r="B23" s="18" t="s">
        <v>40</v>
      </c>
      <c r="C23" s="19" t="s">
        <v>19</v>
      </c>
      <c r="D23" s="19" t="s">
        <v>41</v>
      </c>
      <c r="E23" s="17">
        <v>50</v>
      </c>
      <c r="F23" s="19" t="s">
        <v>20</v>
      </c>
      <c r="G23" s="21">
        <v>2</v>
      </c>
      <c r="H23" s="19" t="s">
        <v>7</v>
      </c>
      <c r="I23" s="22"/>
      <c r="J23" s="23"/>
      <c r="K23" s="24">
        <f t="shared" si="0"/>
        <v>0</v>
      </c>
      <c r="L23" s="25">
        <f t="shared" si="1"/>
        <v>0</v>
      </c>
      <c r="M23" s="25">
        <f t="shared" si="2"/>
        <v>0</v>
      </c>
      <c r="N23" s="19"/>
      <c r="O23" s="26"/>
    </row>
    <row r="24" spans="1:15">
      <c r="A24" s="17">
        <v>20</v>
      </c>
      <c r="B24" s="18" t="s">
        <v>42</v>
      </c>
      <c r="C24" s="19" t="s">
        <v>19</v>
      </c>
      <c r="D24" s="20"/>
      <c r="E24" s="17">
        <v>1000</v>
      </c>
      <c r="F24" s="19" t="s">
        <v>20</v>
      </c>
      <c r="G24" s="21">
        <v>2</v>
      </c>
      <c r="H24" s="19" t="s">
        <v>7</v>
      </c>
      <c r="I24" s="22"/>
      <c r="J24" s="23"/>
      <c r="K24" s="24">
        <f t="shared" si="0"/>
        <v>0</v>
      </c>
      <c r="L24" s="25">
        <f t="shared" si="1"/>
        <v>0</v>
      </c>
      <c r="M24" s="25">
        <f t="shared" si="2"/>
        <v>0</v>
      </c>
      <c r="N24" s="19"/>
      <c r="O24" s="26"/>
    </row>
    <row r="25" spans="1:15">
      <c r="A25" s="17">
        <v>21</v>
      </c>
      <c r="B25" s="18" t="s">
        <v>43</v>
      </c>
      <c r="C25" s="19" t="s">
        <v>19</v>
      </c>
      <c r="D25" s="20"/>
      <c r="E25" s="17">
        <v>100</v>
      </c>
      <c r="F25" s="19" t="s">
        <v>20</v>
      </c>
      <c r="G25" s="21">
        <v>1</v>
      </c>
      <c r="H25" s="19" t="s">
        <v>7</v>
      </c>
      <c r="I25" s="22"/>
      <c r="J25" s="23"/>
      <c r="K25" s="24">
        <f t="shared" si="0"/>
        <v>0</v>
      </c>
      <c r="L25" s="25">
        <f t="shared" si="1"/>
        <v>0</v>
      </c>
      <c r="M25" s="25">
        <f t="shared" si="2"/>
        <v>0</v>
      </c>
      <c r="N25" s="19"/>
      <c r="O25" s="26"/>
    </row>
    <row r="26" spans="1:15">
      <c r="A26" s="17">
        <v>22</v>
      </c>
      <c r="B26" s="18" t="s">
        <v>44</v>
      </c>
      <c r="C26" s="19" t="s">
        <v>19</v>
      </c>
      <c r="D26" s="20"/>
      <c r="E26" s="17">
        <v>10</v>
      </c>
      <c r="F26" s="19" t="s">
        <v>20</v>
      </c>
      <c r="G26" s="21">
        <v>20</v>
      </c>
      <c r="H26" s="19" t="s">
        <v>7</v>
      </c>
      <c r="I26" s="22"/>
      <c r="J26" s="23"/>
      <c r="K26" s="24">
        <f t="shared" si="0"/>
        <v>0</v>
      </c>
      <c r="L26" s="25">
        <f t="shared" si="1"/>
        <v>0</v>
      </c>
      <c r="M26" s="25">
        <f t="shared" si="2"/>
        <v>0</v>
      </c>
      <c r="N26" s="19"/>
      <c r="O26" s="26"/>
    </row>
    <row r="27" spans="1:15">
      <c r="A27" s="17">
        <v>23</v>
      </c>
      <c r="B27" s="18" t="s">
        <v>45</v>
      </c>
      <c r="C27" s="19" t="s">
        <v>46</v>
      </c>
      <c r="D27" s="19" t="s">
        <v>47</v>
      </c>
      <c r="E27" s="17">
        <v>1</v>
      </c>
      <c r="F27" s="19" t="s">
        <v>48</v>
      </c>
      <c r="G27" s="21">
        <v>1</v>
      </c>
      <c r="H27" s="19" t="s">
        <v>7</v>
      </c>
      <c r="I27" s="22"/>
      <c r="J27" s="23"/>
      <c r="K27" s="24">
        <f t="shared" si="0"/>
        <v>0</v>
      </c>
      <c r="L27" s="25">
        <f t="shared" si="1"/>
        <v>0</v>
      </c>
      <c r="M27" s="25">
        <f t="shared" si="2"/>
        <v>0</v>
      </c>
      <c r="N27" s="19"/>
      <c r="O27" s="26"/>
    </row>
    <row r="28" spans="1:15">
      <c r="A28" s="17">
        <v>24</v>
      </c>
      <c r="B28" s="18" t="s">
        <v>49</v>
      </c>
      <c r="C28" s="19" t="s">
        <v>6</v>
      </c>
      <c r="D28" s="20"/>
      <c r="E28" s="17">
        <v>800</v>
      </c>
      <c r="F28" s="19" t="s">
        <v>20</v>
      </c>
      <c r="G28" s="21">
        <v>185</v>
      </c>
      <c r="H28" s="19" t="s">
        <v>7</v>
      </c>
      <c r="I28" s="22"/>
      <c r="J28" s="23"/>
      <c r="K28" s="24">
        <f t="shared" si="0"/>
        <v>0</v>
      </c>
      <c r="L28" s="25">
        <f t="shared" si="1"/>
        <v>0</v>
      </c>
      <c r="M28" s="25">
        <f t="shared" si="2"/>
        <v>0</v>
      </c>
      <c r="N28" s="19"/>
      <c r="O28" s="26"/>
    </row>
    <row r="29" spans="1:15">
      <c r="A29" s="17">
        <v>25</v>
      </c>
      <c r="B29" s="18" t="s">
        <v>50</v>
      </c>
      <c r="C29" s="19" t="s">
        <v>8</v>
      </c>
      <c r="D29" s="20"/>
      <c r="E29" s="17">
        <v>1000</v>
      </c>
      <c r="F29" s="19" t="s">
        <v>20</v>
      </c>
      <c r="G29" s="21">
        <v>70</v>
      </c>
      <c r="H29" s="19" t="s">
        <v>7</v>
      </c>
      <c r="I29" s="22"/>
      <c r="J29" s="23"/>
      <c r="K29" s="24">
        <f t="shared" si="0"/>
        <v>0</v>
      </c>
      <c r="L29" s="25">
        <f t="shared" si="1"/>
        <v>0</v>
      </c>
      <c r="M29" s="25">
        <f t="shared" si="2"/>
        <v>0</v>
      </c>
      <c r="N29" s="19"/>
      <c r="O29" s="26"/>
    </row>
    <row r="30" spans="1:15">
      <c r="A30" s="17">
        <v>26</v>
      </c>
      <c r="B30" s="18" t="s">
        <v>51</v>
      </c>
      <c r="C30" s="19" t="s">
        <v>19</v>
      </c>
      <c r="D30" s="20"/>
      <c r="E30" s="17">
        <v>5</v>
      </c>
      <c r="F30" s="19" t="s">
        <v>20</v>
      </c>
      <c r="G30" s="21">
        <v>4</v>
      </c>
      <c r="H30" s="19" t="s">
        <v>7</v>
      </c>
      <c r="I30" s="22"/>
      <c r="J30" s="23"/>
      <c r="K30" s="24">
        <f t="shared" si="0"/>
        <v>0</v>
      </c>
      <c r="L30" s="25">
        <f t="shared" si="1"/>
        <v>0</v>
      </c>
      <c r="M30" s="25">
        <f t="shared" si="2"/>
        <v>0</v>
      </c>
      <c r="N30" s="19"/>
      <c r="O30" s="26"/>
    </row>
    <row r="31" spans="1:15">
      <c r="A31" s="17">
        <v>27</v>
      </c>
      <c r="B31" s="18" t="s">
        <v>52</v>
      </c>
      <c r="C31" s="19" t="s">
        <v>6</v>
      </c>
      <c r="D31" s="20"/>
      <c r="E31" s="17">
        <v>800</v>
      </c>
      <c r="F31" s="19" t="s">
        <v>20</v>
      </c>
      <c r="G31" s="21">
        <v>2</v>
      </c>
      <c r="H31" s="19" t="s">
        <v>7</v>
      </c>
      <c r="I31" s="22"/>
      <c r="J31" s="23"/>
      <c r="K31" s="24">
        <f t="shared" si="0"/>
        <v>0</v>
      </c>
      <c r="L31" s="25">
        <f t="shared" si="1"/>
        <v>0</v>
      </c>
      <c r="M31" s="25">
        <f t="shared" si="2"/>
        <v>0</v>
      </c>
      <c r="N31" s="19"/>
      <c r="O31" s="26"/>
    </row>
    <row r="32" spans="1:15">
      <c r="A32" s="17">
        <v>28</v>
      </c>
      <c r="B32" s="18" t="s">
        <v>53</v>
      </c>
      <c r="C32" s="19" t="s">
        <v>19</v>
      </c>
      <c r="D32" s="20"/>
      <c r="E32" s="17">
        <v>10</v>
      </c>
      <c r="F32" s="19" t="s">
        <v>20</v>
      </c>
      <c r="G32" s="21">
        <v>1</v>
      </c>
      <c r="H32" s="19" t="s">
        <v>7</v>
      </c>
      <c r="I32" s="22"/>
      <c r="J32" s="23"/>
      <c r="K32" s="24">
        <f t="shared" si="0"/>
        <v>0</v>
      </c>
      <c r="L32" s="25">
        <f t="shared" si="1"/>
        <v>0</v>
      </c>
      <c r="M32" s="25">
        <f t="shared" si="2"/>
        <v>0</v>
      </c>
      <c r="N32" s="19"/>
      <c r="O32" s="26"/>
    </row>
    <row r="33" spans="1:23">
      <c r="A33" s="17">
        <v>29</v>
      </c>
      <c r="B33" s="18" t="s">
        <v>54</v>
      </c>
      <c r="C33" s="19" t="s">
        <v>55</v>
      </c>
      <c r="D33" s="20"/>
      <c r="E33" s="17">
        <v>1000</v>
      </c>
      <c r="F33" s="19" t="s">
        <v>20</v>
      </c>
      <c r="G33" s="21">
        <v>40</v>
      </c>
      <c r="H33" s="19" t="s">
        <v>7</v>
      </c>
      <c r="I33" s="22"/>
      <c r="J33" s="23"/>
      <c r="K33" s="24">
        <f t="shared" si="0"/>
        <v>0</v>
      </c>
      <c r="L33" s="25">
        <f t="shared" si="1"/>
        <v>0</v>
      </c>
      <c r="M33" s="25">
        <f t="shared" si="2"/>
        <v>0</v>
      </c>
      <c r="N33" s="19"/>
      <c r="O33" s="26"/>
    </row>
    <row r="34" spans="1:23">
      <c r="A34" s="17">
        <v>30</v>
      </c>
      <c r="B34" s="27" t="s">
        <v>56</v>
      </c>
      <c r="C34" s="28" t="s">
        <v>19</v>
      </c>
      <c r="D34" s="29"/>
      <c r="E34" s="30">
        <v>1000</v>
      </c>
      <c r="F34" s="28" t="s">
        <v>20</v>
      </c>
      <c r="G34" s="31">
        <v>75</v>
      </c>
      <c r="H34" s="28" t="s">
        <v>7</v>
      </c>
      <c r="I34" s="32"/>
      <c r="J34" s="33"/>
      <c r="K34" s="24">
        <f t="shared" si="0"/>
        <v>0</v>
      </c>
      <c r="L34" s="25">
        <f t="shared" si="1"/>
        <v>0</v>
      </c>
      <c r="M34" s="25">
        <f t="shared" si="2"/>
        <v>0</v>
      </c>
      <c r="N34" s="28"/>
      <c r="O34" s="34"/>
    </row>
    <row r="35" spans="1:23">
      <c r="A35" s="17">
        <v>31</v>
      </c>
      <c r="B35" s="4" t="s">
        <v>57</v>
      </c>
      <c r="C35" s="5" t="s">
        <v>19</v>
      </c>
      <c r="D35" s="8"/>
      <c r="E35" s="3">
        <v>1000</v>
      </c>
      <c r="F35" s="5" t="s">
        <v>20</v>
      </c>
      <c r="G35" s="35">
        <v>80</v>
      </c>
      <c r="H35" s="5" t="s">
        <v>7</v>
      </c>
      <c r="I35" s="36"/>
      <c r="J35" s="6"/>
      <c r="K35" s="24">
        <f t="shared" si="0"/>
        <v>0</v>
      </c>
      <c r="L35" s="25">
        <f t="shared" si="1"/>
        <v>0</v>
      </c>
      <c r="M35" s="25">
        <f t="shared" si="2"/>
        <v>0</v>
      </c>
      <c r="N35" s="5"/>
      <c r="O35" s="37"/>
    </row>
    <row r="36" spans="1:23">
      <c r="A36" s="56" t="s">
        <v>58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7">
        <f>SUM(L5:L35)</f>
        <v>0</v>
      </c>
      <c r="M36" s="7">
        <f>SUM(M5:M35)</f>
        <v>0</v>
      </c>
      <c r="N36" s="57"/>
      <c r="O36" s="58"/>
    </row>
    <row r="37" spans="1:23" s="2" customFormat="1">
      <c r="A37" s="9"/>
      <c r="B37" s="53" t="s">
        <v>65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38"/>
      <c r="Q37" s="39"/>
      <c r="S37" s="39"/>
      <c r="T37" s="39"/>
      <c r="U37" s="39"/>
      <c r="V37" s="39"/>
      <c r="W37" s="39"/>
    </row>
    <row r="38" spans="1:23">
      <c r="A38" s="17">
        <v>1</v>
      </c>
      <c r="B38" s="18" t="s">
        <v>59</v>
      </c>
      <c r="C38" s="19" t="s">
        <v>19</v>
      </c>
      <c r="D38" s="20"/>
      <c r="E38" s="17">
        <v>250</v>
      </c>
      <c r="F38" s="19" t="s">
        <v>20</v>
      </c>
      <c r="G38" s="21">
        <v>2</v>
      </c>
      <c r="H38" s="19" t="s">
        <v>7</v>
      </c>
      <c r="I38" s="22"/>
      <c r="J38" s="23"/>
      <c r="K38" s="24">
        <f t="shared" ref="K38" si="3">I38*(1+J38)</f>
        <v>0</v>
      </c>
      <c r="L38" s="40">
        <f t="shared" ref="L38" si="4">G38*I38</f>
        <v>0</v>
      </c>
      <c r="M38" s="40">
        <f t="shared" ref="M38" si="5">L38*(1+J38)</f>
        <v>0</v>
      </c>
      <c r="N38" s="19"/>
      <c r="O38" s="26"/>
    </row>
    <row r="39" spans="1:23" s="2" customFormat="1">
      <c r="A39" s="9"/>
      <c r="B39" s="53" t="s">
        <v>66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38"/>
      <c r="Q39" s="39"/>
      <c r="S39" s="39"/>
      <c r="T39" s="39"/>
      <c r="U39" s="39"/>
      <c r="V39" s="39"/>
      <c r="W39" s="39"/>
    </row>
    <row r="40" spans="1:23" s="2" customFormat="1">
      <c r="A40" s="41">
        <v>1</v>
      </c>
      <c r="B40" s="42" t="s">
        <v>60</v>
      </c>
      <c r="C40" s="10" t="s">
        <v>19</v>
      </c>
      <c r="D40" s="41"/>
      <c r="E40" s="41">
        <v>25</v>
      </c>
      <c r="F40" s="41" t="s">
        <v>20</v>
      </c>
      <c r="G40" s="43">
        <v>5</v>
      </c>
      <c r="H40" s="41" t="s">
        <v>7</v>
      </c>
      <c r="I40" s="44"/>
      <c r="J40" s="45"/>
      <c r="K40" s="24">
        <f t="shared" ref="K40:K44" si="6">I40*(1+J40)</f>
        <v>0</v>
      </c>
      <c r="L40" s="40">
        <f t="shared" ref="L40:L44" si="7">G40*I40</f>
        <v>0</v>
      </c>
      <c r="M40" s="40">
        <f t="shared" ref="M40:M44" si="8">L40*(1+J40)</f>
        <v>0</v>
      </c>
      <c r="N40" s="5"/>
      <c r="O40" s="46"/>
    </row>
    <row r="41" spans="1:23" s="2" customFormat="1">
      <c r="A41" s="9"/>
      <c r="B41" s="53" t="s">
        <v>67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38"/>
    </row>
    <row r="42" spans="1:23" s="2" customFormat="1">
      <c r="A42" s="41">
        <v>1</v>
      </c>
      <c r="B42" s="42" t="s">
        <v>61</v>
      </c>
      <c r="C42" s="10" t="s">
        <v>62</v>
      </c>
      <c r="D42" s="47">
        <v>0.03</v>
      </c>
      <c r="E42" s="41">
        <v>1000</v>
      </c>
      <c r="F42" s="41" t="s">
        <v>20</v>
      </c>
      <c r="G42" s="43">
        <v>120</v>
      </c>
      <c r="H42" s="41" t="s">
        <v>7</v>
      </c>
      <c r="I42" s="48"/>
      <c r="J42" s="45"/>
      <c r="K42" s="24">
        <f t="shared" si="6"/>
        <v>0</v>
      </c>
      <c r="L42" s="40">
        <f t="shared" si="7"/>
        <v>0</v>
      </c>
      <c r="M42" s="40">
        <f t="shared" si="8"/>
        <v>0</v>
      </c>
      <c r="N42" s="5"/>
      <c r="O42" s="49"/>
    </row>
    <row r="43" spans="1:23" s="50" customFormat="1" ht="12">
      <c r="A43" s="9"/>
      <c r="B43" s="53" t="s">
        <v>68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38"/>
    </row>
    <row r="44" spans="1:23" s="50" customFormat="1" ht="12">
      <c r="A44" s="41">
        <v>1</v>
      </c>
      <c r="B44" s="42" t="s">
        <v>63</v>
      </c>
      <c r="C44" s="10" t="s">
        <v>62</v>
      </c>
      <c r="D44" s="47">
        <v>0.3</v>
      </c>
      <c r="E44" s="41">
        <v>1000</v>
      </c>
      <c r="F44" s="41" t="s">
        <v>20</v>
      </c>
      <c r="G44" s="43">
        <v>4</v>
      </c>
      <c r="H44" s="41" t="s">
        <v>7</v>
      </c>
      <c r="I44" s="48"/>
      <c r="J44" s="47"/>
      <c r="K44" s="24">
        <f t="shared" si="6"/>
        <v>0</v>
      </c>
      <c r="L44" s="40">
        <f t="shared" si="7"/>
        <v>0</v>
      </c>
      <c r="M44" s="40">
        <f t="shared" si="8"/>
        <v>0</v>
      </c>
      <c r="N44" s="5"/>
      <c r="O44" s="46"/>
    </row>
    <row r="54" ht="0.75" customHeight="1"/>
  </sheetData>
  <mergeCells count="8">
    <mergeCell ref="A1:O1"/>
    <mergeCell ref="B43:N43"/>
    <mergeCell ref="B4:O4"/>
    <mergeCell ref="A36:K36"/>
    <mergeCell ref="N36:O36"/>
    <mergeCell ref="B37:N37"/>
    <mergeCell ref="B39:N39"/>
    <mergeCell ref="B41:N41"/>
  </mergeCells>
  <printOptions horizontalCentered="1"/>
  <pageMargins left="0.11811023622047245" right="0.11811023622047245" top="0.74803149606299213" bottom="0.35433070866141736" header="0.31496062992125984" footer="0.31496062992125984"/>
  <pageSetup paperSize="9" orientation="landscape" r:id="rId1"/>
  <headerFooter>
    <oddHeader>&amp;LSprawa nr 126/2025&amp;RZałącznik nr 6A do SWZ</oddHeader>
    <oddFooter>&amp;C&amp;9Strona &amp;P z &amp;N</oddFooter>
  </headerFooter>
  <rowBreaks count="1" manualBreakCount="1">
    <brk id="3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receptura dla ZP</vt:lpstr>
      <vt:lpstr>'receptura dla ZP'!Print_Area</vt:lpstr>
      <vt:lpstr>'receptura dla 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2025-10-22T09:19:12Z</cp:lastPrinted>
  <dcterms:created xsi:type="dcterms:W3CDTF">2025-06-11T10:05:35Z</dcterms:created>
  <dcterms:modified xsi:type="dcterms:W3CDTF">2025-10-22T09:19:13Z</dcterms:modified>
</cp:coreProperties>
</file>