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filterPrivacy="1" defaultThemeVersion="124226"/>
  <xr:revisionPtr revIDLastSave="0" documentId="13_ncr:1_{9281562E-CC04-4659-88F5-06FE61A207A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danie 2" sheetId="2" r:id="rId1"/>
  </sheets>
  <definedNames>
    <definedName name="_xlnm.Print_Area" localSheetId="0">'Zadanie 2'!$A$1:$M$61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61" i="2" l="1"/>
  <c r="I61" i="2"/>
  <c r="J60" i="2"/>
  <c r="I60" i="2"/>
  <c r="L60" i="2" s="1"/>
  <c r="L59" i="2"/>
  <c r="J59" i="2"/>
  <c r="I59" i="2"/>
  <c r="J58" i="2"/>
  <c r="I58" i="2"/>
  <c r="L58" i="2" s="1"/>
  <c r="L57" i="2"/>
  <c r="J57" i="2"/>
  <c r="I57" i="2"/>
  <c r="J56" i="2"/>
  <c r="I56" i="2"/>
  <c r="L56" i="2" s="1"/>
  <c r="L55" i="2"/>
  <c r="J55" i="2"/>
  <c r="I55" i="2"/>
  <c r="J54" i="2"/>
  <c r="I54" i="2"/>
  <c r="L54" i="2" s="1"/>
  <c r="J53" i="2"/>
  <c r="I53" i="2"/>
  <c r="L53" i="2" s="1"/>
  <c r="J52" i="2"/>
  <c r="I52" i="2"/>
  <c r="L52" i="2" s="1"/>
  <c r="J51" i="2"/>
  <c r="I51" i="2"/>
  <c r="L51" i="2" s="1"/>
  <c r="L50" i="2"/>
  <c r="J50" i="2"/>
  <c r="I50" i="2"/>
  <c r="J49" i="2"/>
  <c r="I49" i="2"/>
  <c r="L49" i="2" s="1"/>
  <c r="L48" i="2"/>
  <c r="J48" i="2"/>
  <c r="I48" i="2"/>
  <c r="J47" i="2"/>
  <c r="I47" i="2"/>
  <c r="L47" i="2" s="1"/>
  <c r="L46" i="2"/>
  <c r="J46" i="2"/>
  <c r="I46" i="2"/>
  <c r="J45" i="2"/>
  <c r="I45" i="2"/>
  <c r="L45" i="2" s="1"/>
  <c r="L44" i="2"/>
  <c r="J44" i="2"/>
  <c r="I44" i="2"/>
  <c r="J43" i="2"/>
  <c r="I43" i="2"/>
  <c r="L43" i="2" s="1"/>
  <c r="L42" i="2"/>
  <c r="J42" i="2"/>
  <c r="I42" i="2"/>
  <c r="J41" i="2"/>
  <c r="I41" i="2"/>
  <c r="L41" i="2" s="1"/>
  <c r="J40" i="2"/>
  <c r="I40" i="2"/>
  <c r="L40" i="2" s="1"/>
  <c r="L39" i="2"/>
  <c r="J39" i="2"/>
  <c r="I39" i="2"/>
  <c r="J38" i="2"/>
  <c r="I38" i="2"/>
  <c r="L38" i="2" s="1"/>
  <c r="L37" i="2"/>
  <c r="J37" i="2"/>
  <c r="I37" i="2"/>
  <c r="J36" i="2"/>
  <c r="I36" i="2"/>
  <c r="L36" i="2" s="1"/>
  <c r="L35" i="2"/>
  <c r="J35" i="2"/>
  <c r="I35" i="2"/>
  <c r="J34" i="2"/>
  <c r="I34" i="2"/>
  <c r="L34" i="2" s="1"/>
  <c r="L33" i="2"/>
  <c r="J33" i="2"/>
  <c r="I33" i="2"/>
  <c r="J32" i="2"/>
  <c r="I32" i="2"/>
  <c r="L32" i="2" s="1"/>
  <c r="L31" i="2"/>
  <c r="J31" i="2"/>
  <c r="I31" i="2"/>
  <c r="J30" i="2"/>
  <c r="I30" i="2"/>
  <c r="L30" i="2" s="1"/>
  <c r="L29" i="2"/>
  <c r="J29" i="2"/>
  <c r="I29" i="2"/>
  <c r="J28" i="2"/>
  <c r="I28" i="2"/>
  <c r="L28" i="2" s="1"/>
  <c r="J27" i="2"/>
  <c r="I27" i="2"/>
  <c r="L27" i="2" s="1"/>
  <c r="L26" i="2"/>
  <c r="J26" i="2"/>
  <c r="I26" i="2"/>
  <c r="J25" i="2"/>
  <c r="I25" i="2"/>
  <c r="L25" i="2" s="1"/>
  <c r="L24" i="2"/>
  <c r="J24" i="2"/>
  <c r="I24" i="2"/>
  <c r="J23" i="2"/>
  <c r="I23" i="2"/>
  <c r="L23" i="2" s="1"/>
  <c r="L22" i="2"/>
  <c r="J22" i="2"/>
  <c r="I22" i="2"/>
  <c r="J21" i="2"/>
  <c r="I21" i="2"/>
  <c r="L21" i="2" s="1"/>
  <c r="L20" i="2"/>
  <c r="J20" i="2"/>
  <c r="I20" i="2"/>
  <c r="L19" i="2"/>
  <c r="J19" i="2"/>
  <c r="I19" i="2"/>
  <c r="L18" i="2"/>
  <c r="J18" i="2"/>
  <c r="I18" i="2"/>
  <c r="J17" i="2"/>
  <c r="I17" i="2"/>
  <c r="L17" i="2" s="1"/>
  <c r="L16" i="2"/>
  <c r="J16" i="2"/>
  <c r="I16" i="2"/>
  <c r="J15" i="2"/>
  <c r="I15" i="2"/>
  <c r="L15" i="2" s="1"/>
  <c r="L14" i="2"/>
  <c r="J14" i="2"/>
  <c r="I14" i="2"/>
  <c r="J13" i="2"/>
  <c r="I13" i="2"/>
  <c r="L13" i="2" s="1"/>
  <c r="L12" i="2"/>
  <c r="J12" i="2"/>
  <c r="I12" i="2"/>
  <c r="J11" i="2"/>
  <c r="I11" i="2"/>
  <c r="L11" i="2" s="1"/>
  <c r="L10" i="2"/>
  <c r="J10" i="2"/>
  <c r="I10" i="2"/>
  <c r="J9" i="2"/>
  <c r="I9" i="2"/>
  <c r="L9" i="2" s="1"/>
  <c r="L8" i="2"/>
  <c r="J8" i="2"/>
  <c r="I8" i="2"/>
  <c r="J7" i="2"/>
  <c r="I7" i="2"/>
  <c r="L7" i="2" s="1"/>
  <c r="L6" i="2"/>
  <c r="J6" i="2"/>
  <c r="I6" i="2"/>
  <c r="J5" i="2"/>
  <c r="I5" i="2"/>
  <c r="L5" i="2" s="1"/>
  <c r="L4" i="2"/>
  <c r="J4" i="2"/>
  <c r="I4" i="2"/>
  <c r="I3" i="2"/>
  <c r="L3" i="2" s="1"/>
  <c r="J3" i="2"/>
</calcChain>
</file>

<file path=xl/sharedStrings.xml><?xml version="1.0" encoding="utf-8"?>
<sst xmlns="http://schemas.openxmlformats.org/spreadsheetml/2006/main" count="187" uniqueCount="131">
  <si>
    <t>Nazwa towaru</t>
  </si>
  <si>
    <t>ilość</t>
  </si>
  <si>
    <t>op.</t>
  </si>
  <si>
    <t>szt.</t>
  </si>
  <si>
    <t xml:space="preserve">VAT [%] </t>
  </si>
  <si>
    <t>Wartość brutto [PLN]</t>
  </si>
  <si>
    <t>Uwagi</t>
  </si>
  <si>
    <t>razem:</t>
  </si>
  <si>
    <t>Przykładowy symbol</t>
  </si>
  <si>
    <t>Szkiełka do komór hematologicznych 20x26x0,4 mm 1 opakowanie = 10 sztuk</t>
  </si>
  <si>
    <t>Utrwalacz do preparatów cytologicznych CYTOMIX (150 ml)</t>
  </si>
  <si>
    <t>X-1.09584.0001</t>
  </si>
  <si>
    <t>7.032.000.000.00</t>
  </si>
  <si>
    <t>Pełen kod towaru</t>
  </si>
  <si>
    <t xml:space="preserve">  </t>
  </si>
  <si>
    <t>Korek polietylenowy karbowany neutralny do probówek 12 mm                                                                             1 opakowanie = 500 sztuk</t>
  </si>
  <si>
    <t>7.027.391.002.00</t>
  </si>
  <si>
    <t>Olejek imersyjny (50 ml)</t>
  </si>
  <si>
    <t>7.027.102.000.00</t>
  </si>
  <si>
    <t>5.310.021.011.00</t>
  </si>
  <si>
    <t>7.027.024.241.00</t>
  </si>
  <si>
    <t>7.013.220.010.00</t>
  </si>
  <si>
    <t>7.013.221.011.00</t>
  </si>
  <si>
    <t>7.013.421.011.00</t>
  </si>
  <si>
    <t>7.013.420.000.00</t>
  </si>
  <si>
    <t>Pojemnik PP 60 ml na płyny ustrojowe z czerwoną nakrętką, niezakręcony                                                         1 opakowanie = 100 sztuk</t>
  </si>
  <si>
    <t>5.432.553.542.00</t>
  </si>
  <si>
    <t>5.400.021.055.00</t>
  </si>
  <si>
    <t>5.911.021.341.00</t>
  </si>
  <si>
    <t>3.391.111.000.00</t>
  </si>
  <si>
    <t>3.391.202.000.00</t>
  </si>
  <si>
    <t>3.380.002.010.00</t>
  </si>
  <si>
    <t>4.371.005.714.00</t>
  </si>
  <si>
    <t>7.063.110.000.00</t>
  </si>
  <si>
    <t>7.024.213.000.00</t>
  </si>
  <si>
    <t>7.042.200.000.01</t>
  </si>
  <si>
    <t>Kuweta polistyrenowa 409x300x42 mm (dł. x szer. x wys.)</t>
  </si>
  <si>
    <t>Ostrza chirurgiczne sterylne, długość 3 cm, opakowanie 100 sztuk</t>
  </si>
  <si>
    <t>X-0221</t>
  </si>
  <si>
    <r>
      <t>Szkiełko mikroskopowe, podstawowe, 75x25x1,1 mm, szlifowane 90</t>
    </r>
    <r>
      <rPr>
        <sz val="11"/>
        <color theme="1"/>
        <rFont val="Czcionka tekstu podstawowego"/>
        <charset val="238"/>
      </rPr>
      <t>°                                                       1 opakowanie = 50 sztuk</t>
    </r>
  </si>
  <si>
    <t>Szkiełko mikroskopowe podstawowe, 75x25x1,1 mm, cięte                                                                                       1 opakowanie = 50 sztuk</t>
  </si>
  <si>
    <t>Szkiełko mikroskopowe nakrywkowe  24x24x0,13-0,16 mm                                                                                         1 opakowanie = 200 sztuk</t>
  </si>
  <si>
    <t>Pojemnik PP 30 ml na kał z czerwoną nakrętką i łopatką jałowy, zakręcony, indywidualnie pakowany                                                                                                                                                                                                        1 opakowanie = 50 sztuk</t>
  </si>
  <si>
    <t xml:space="preserve">Pojemnik PP 60 ml na płyny ustrojowe z czerwoną nakrętką jałowy, zakręcony, indywidualnie pakowany                                                                                                                                                                                                            1 opakowanie = 50 sztuk </t>
  </si>
  <si>
    <t>Probówka PS 5 ml (12x75 mm) okrągłodenna bez obrzeża, bez znaczników                                                      1 opakowanie 1000 sztuk</t>
  </si>
  <si>
    <t>Końcówka do pipet automatycznych 200ul żółta                                                                                                              1 worek = 1000 sztuk</t>
  </si>
  <si>
    <t>Płytki do analizy osadu moczu                                                                                                                                                       1 opakowanie = 100 sztuk</t>
  </si>
  <si>
    <t>Pipeta typu Pasteura polietylenowa 3 ml                                                                                                                                  1 opakowanie = 500 sztuk</t>
  </si>
  <si>
    <t>Probówka PP 10 ml (16x100 mm), okrągłodenna z obrzeżem, ze znacznikami                                                    1 opakowanie = 500 sztuk</t>
  </si>
  <si>
    <t>Pojemnik PP 30 ml na kał z czerwoną nakrętką i łopatką zakręcony                                                                        1 opakowanie = 100 sztuk</t>
  </si>
  <si>
    <t>Szkiełko mikroskopowe podstawowe, 75x25x1,1 mm, cięte z matowym polem                                                       1 opakowanie = 50 sztuk</t>
  </si>
  <si>
    <t xml:space="preserve">Probówka PS 15 ml (17x120 mm) stożkowodenna, skalowana, z żółtą nakrętką z polem do opisu, jałowa, niepirogenna                                                                                                                                                                    1 opakowanie = 50 sztuk   </t>
  </si>
  <si>
    <t>Końcówka do pipet automatycznych 1000ul niebieska (uniwersalna)                                                                          1 worek = 500 sztuk</t>
  </si>
  <si>
    <t>Końcówki do pipet o poj. 1000-5000ul, bezbarwne w worku, niejałowe                                                                       1 worek = 150 sztuk</t>
  </si>
  <si>
    <t>Końcówka do pipet eppendorf 0,5-10 ml, dł. 165 mm</t>
  </si>
  <si>
    <t>3.391.611.010.00</t>
  </si>
  <si>
    <t>5.910.021.323.00</t>
  </si>
  <si>
    <t xml:space="preserve">7.027.101.000.00 </t>
  </si>
  <si>
    <t>7.027.103.000.00</t>
  </si>
  <si>
    <t>80-5000-0</t>
  </si>
  <si>
    <t>4.371.005.705</t>
  </si>
  <si>
    <t>4.371.005.711</t>
  </si>
  <si>
    <t>4.371.005.708</t>
  </si>
  <si>
    <t>5.809.161.001</t>
  </si>
  <si>
    <t>Probówka szklana wirówkowa 10 ml (16x100 mm) grubościenna kulista skalowana</t>
  </si>
  <si>
    <t>5.807.016.100</t>
  </si>
  <si>
    <t>Probówka ze szkła sodowego 10 ml (16x100 mm) okrągłodenna (250 szt.)</t>
  </si>
  <si>
    <t>6.100.110.250</t>
  </si>
  <si>
    <t>Zlewka szklana niska z wylewem 250 ml</t>
  </si>
  <si>
    <t>6.100.110.600</t>
  </si>
  <si>
    <t>Zlewka szklana niska z wylewem 600 ml</t>
  </si>
  <si>
    <t>6.106.400.090</t>
  </si>
  <si>
    <t>Szkiełko zegarkowe szklane śr. 90mm</t>
  </si>
  <si>
    <t>6.106.400.050</t>
  </si>
  <si>
    <t>Szkiełko zegarkowe szklane śr. 50 mm</t>
  </si>
  <si>
    <t>8.063.317.500</t>
  </si>
  <si>
    <t xml:space="preserve">Uchwyt do probówek 175 mm drewniany </t>
  </si>
  <si>
    <t>4.151.000.503</t>
  </si>
  <si>
    <t xml:space="preserve">Tryskawka z kolorową nakrętką 500 ml czerwona </t>
  </si>
  <si>
    <t>4.151.000.501</t>
  </si>
  <si>
    <t>Tryskawka z kolorową nakrętką 500 ml niebieska</t>
  </si>
  <si>
    <t>4.151.000.253</t>
  </si>
  <si>
    <t>Tryskawka z kolorową nakrętką 250 ml czerwona</t>
  </si>
  <si>
    <t>4.151.000.252</t>
  </si>
  <si>
    <t xml:space="preserve">Tryskawka z kolorową nakrętką 250 ml żółta </t>
  </si>
  <si>
    <t>6.102.000.050</t>
  </si>
  <si>
    <t>6.102.000.100</t>
  </si>
  <si>
    <t>6.106.300.040</t>
  </si>
  <si>
    <t>6.106.300.050</t>
  </si>
  <si>
    <t>6.106.300.060</t>
  </si>
  <si>
    <t>7027.424.100</t>
  </si>
  <si>
    <t>8.131.130.242</t>
  </si>
  <si>
    <t>Statyw na probówki 30 mm 24 msc niebieski</t>
  </si>
  <si>
    <t>4.367.070.120</t>
  </si>
  <si>
    <t>Naczynko wagowe polipropylenowe 70/ 118</t>
  </si>
  <si>
    <t>7.027.400.000</t>
  </si>
  <si>
    <t>Podajnik do szkiełek podstawowych</t>
  </si>
  <si>
    <t>Mikropipeta jednokanałowa o stałej nastawie 10ul</t>
  </si>
  <si>
    <t>3.312.100.010</t>
  </si>
  <si>
    <t>Mikropipeta jednokanałowa o stałej nastawie  20ul</t>
  </si>
  <si>
    <t>3.312.100.020</t>
  </si>
  <si>
    <t>3.393.116.000</t>
  </si>
  <si>
    <t>8.081.100.000</t>
  </si>
  <si>
    <t>Anaerostat duży( śred. 60 do 100 mm - 15 stanowisk)</t>
  </si>
  <si>
    <t>Anaerostat mały( śred. 60 do 100 mm - 10 stanowisk)</t>
  </si>
  <si>
    <t xml:space="preserve">Pinceta 145mm metalowa zwykła prosta </t>
  </si>
  <si>
    <t>8.062.114.500</t>
  </si>
  <si>
    <t>Lampka spirytusowa szklana</t>
  </si>
  <si>
    <t>Statywy karuzelowe do mikropipet</t>
  </si>
  <si>
    <t>Szalka Petriego szklana śr. 40mm</t>
  </si>
  <si>
    <t>Szalka Petriego szklana śr. 50mm</t>
  </si>
  <si>
    <t>Szalka Petriego szklana śr. 60mm</t>
  </si>
  <si>
    <t>Butla szklana z nakrętką 50 ml</t>
  </si>
  <si>
    <t>Butla szklana z nakrętką 100 ml</t>
  </si>
  <si>
    <t>Pudełko z ABS na 100szt szkiełek mikroskopowych</t>
  </si>
  <si>
    <t>Kuweta polistyrenowa 352x252x81 mm (dł. x szer. x wys.)</t>
  </si>
  <si>
    <t>Kuweta polistyrenowa 252x252x42 mm (dł. x szer. x wys.)</t>
  </si>
  <si>
    <t>Zlewka szklana 50 ml</t>
  </si>
  <si>
    <t>Zlewka  szklana 100 ml</t>
  </si>
  <si>
    <t>6.100.010.050</t>
  </si>
  <si>
    <t>6.100.010.100</t>
  </si>
  <si>
    <t>Końcówki do pipet z PP o poj. do 5000 ul bezbarwne</t>
  </si>
  <si>
    <t xml:space="preserve">Paski wskaźnikowe pH 2,0 - 9,0, skalowane co 0,1                                                                                                     1 op. = 100 sztuk </t>
  </si>
  <si>
    <t>Wartość netto</t>
  </si>
  <si>
    <t xml:space="preserve">  Cena jedn. netto </t>
  </si>
  <si>
    <t xml:space="preserve">  Cena jedn. brutto</t>
  </si>
  <si>
    <t>Lp.</t>
  </si>
  <si>
    <t>J.M.</t>
  </si>
  <si>
    <t xml:space="preserve">Korek PE do probówek 10 ml </t>
  </si>
  <si>
    <t>Kuweta polistyrenowa 201x151x41 mm (dł. x szer. x wys.)</t>
  </si>
  <si>
    <t xml:space="preserve">Zadanie 2. Drobny sprzęt laboratoryjny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</si>
</sst>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&quot;zł&quot;"/>
  </numFmts>
  <fonts count="7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1"/>
      <name val="Czcionka tekstu podstawowego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2">
    <xf numFmtId="0" fontId="0" fillId="0" borderId="0" xfId="0"/>
    <xf numFmtId="0" fontId="3" fillId="2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/>
    <xf numFmtId="164" fontId="0" fillId="0" borderId="2" xfId="0" applyNumberForma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1" fontId="6" fillId="0" borderId="2" xfId="0" applyNumberFormat="1" applyFont="1" applyBorder="1" applyAlignment="1">
      <alignment horizontal="center" vertical="center" wrapText="1"/>
    </xf>
    <xf numFmtId="164" fontId="6" fillId="0" borderId="2" xfId="1" applyNumberFormat="1" applyFont="1" applyFill="1" applyBorder="1" applyAlignment="1">
      <alignment horizontal="center" vertical="center" wrapText="1"/>
    </xf>
    <xf numFmtId="164" fontId="6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2" borderId="3" xfId="0" applyFont="1" applyFill="1" applyBorder="1" applyAlignment="1">
      <alignment horizontal="center" vertical="center" wrapText="1"/>
    </xf>
    <xf numFmtId="1" fontId="2" fillId="0" borderId="2" xfId="0" applyNumberFormat="1" applyFont="1" applyBorder="1" applyAlignment="1">
      <alignment horizontal="center" vertical="center" wrapText="1"/>
    </xf>
    <xf numFmtId="164" fontId="2" fillId="0" borderId="2" xfId="1" applyNumberFormat="1" applyFont="1" applyFill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9" fontId="2" fillId="0" borderId="2" xfId="2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1" fontId="3" fillId="0" borderId="2" xfId="0" applyNumberFormat="1" applyFont="1" applyBorder="1" applyAlignment="1">
      <alignment horizontal="center" vertical="center" wrapText="1"/>
    </xf>
    <xf numFmtId="164" fontId="3" fillId="0" borderId="2" xfId="1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1" fontId="2" fillId="0" borderId="2" xfId="0" applyNumberFormat="1" applyFont="1" applyBorder="1" applyAlignment="1">
      <alignment horizontal="left" vertical="center" wrapText="1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/>
    </xf>
    <xf numFmtId="164" fontId="0" fillId="0" borderId="1" xfId="0" applyNumberForma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 wrapText="1"/>
    </xf>
    <xf numFmtId="0" fontId="5" fillId="0" borderId="0" xfId="0" applyFont="1"/>
    <xf numFmtId="0" fontId="0" fillId="2" borderId="1" xfId="0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5" fillId="3" borderId="2" xfId="0" applyFont="1" applyFill="1" applyBorder="1" applyAlignment="1">
      <alignment horizontal="center" vertical="center"/>
    </xf>
    <xf numFmtId="164" fontId="5" fillId="3" borderId="2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0" fontId="3" fillId="0" borderId="2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 wrapText="1"/>
    </xf>
    <xf numFmtId="164" fontId="0" fillId="0" borderId="0" xfId="0" applyNumberFormat="1"/>
    <xf numFmtId="0" fontId="5" fillId="3" borderId="2" xfId="0" applyFont="1" applyFill="1" applyBorder="1" applyAlignment="1">
      <alignment horizontal="left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Q62"/>
  <sheetViews>
    <sheetView tabSelected="1" topLeftCell="A7" zoomScale="90" zoomScaleNormal="90" zoomScaleSheetLayoutView="40" workbookViewId="0">
      <selection activeCell="D16" sqref="D16"/>
    </sheetView>
  </sheetViews>
  <sheetFormatPr defaultRowHeight="15"/>
  <cols>
    <col min="1" max="1" width="4.28515625" customWidth="1"/>
    <col min="2" max="2" width="8" customWidth="1"/>
    <col min="3" max="3" width="23.85546875" customWidth="1"/>
    <col min="4" max="4" width="82.5703125" customWidth="1"/>
    <col min="6" max="6" width="15.140625" customWidth="1"/>
    <col min="7" max="7" width="20.28515625" customWidth="1"/>
    <col min="8" max="8" width="19.5703125" customWidth="1"/>
    <col min="9" max="9" width="18.7109375" customWidth="1"/>
    <col min="10" max="10" width="17.7109375" customWidth="1"/>
    <col min="11" max="11" width="10.7109375" customWidth="1"/>
    <col min="12" max="12" width="20.7109375" customWidth="1"/>
    <col min="13" max="13" width="18.140625" customWidth="1"/>
    <col min="14" max="14" width="19.140625" customWidth="1"/>
    <col min="15" max="15" width="13.42578125" customWidth="1"/>
  </cols>
  <sheetData>
    <row r="1" spans="2:17" ht="29.25" customHeight="1">
      <c r="B1" s="41" t="s">
        <v>130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17" ht="54" customHeight="1">
      <c r="B2" s="7" t="s">
        <v>126</v>
      </c>
      <c r="C2" s="8" t="s">
        <v>8</v>
      </c>
      <c r="D2" s="7" t="s">
        <v>0</v>
      </c>
      <c r="E2" s="7" t="s">
        <v>127</v>
      </c>
      <c r="F2" s="9" t="s">
        <v>1</v>
      </c>
      <c r="G2" s="9" t="s">
        <v>13</v>
      </c>
      <c r="H2" s="10" t="s">
        <v>124</v>
      </c>
      <c r="I2" s="10" t="s">
        <v>123</v>
      </c>
      <c r="J2" s="11" t="s">
        <v>125</v>
      </c>
      <c r="K2" s="11" t="s">
        <v>4</v>
      </c>
      <c r="L2" s="11" t="s">
        <v>5</v>
      </c>
      <c r="M2" s="11" t="s">
        <v>6</v>
      </c>
    </row>
    <row r="3" spans="2:17" ht="49.5" customHeight="1">
      <c r="B3" s="12">
        <v>1</v>
      </c>
      <c r="C3" s="35" t="s">
        <v>18</v>
      </c>
      <c r="D3" s="13" t="s">
        <v>39</v>
      </c>
      <c r="E3" s="14" t="s">
        <v>2</v>
      </c>
      <c r="F3" s="15">
        <v>225</v>
      </c>
      <c r="G3" s="15"/>
      <c r="H3" s="16"/>
      <c r="I3" s="16">
        <f>F3*H3</f>
        <v>0</v>
      </c>
      <c r="J3" s="17">
        <f>H3*(1+K3)</f>
        <v>0</v>
      </c>
      <c r="K3" s="18"/>
      <c r="L3" s="17">
        <f>I3*(1+K3)</f>
        <v>0</v>
      </c>
      <c r="M3" s="11"/>
      <c r="Q3" t="s">
        <v>14</v>
      </c>
    </row>
    <row r="4" spans="2:17" ht="36" customHeight="1">
      <c r="B4" s="12">
        <v>2</v>
      </c>
      <c r="C4" s="36" t="s">
        <v>19</v>
      </c>
      <c r="D4" s="19" t="s">
        <v>48</v>
      </c>
      <c r="E4" s="14" t="s">
        <v>2</v>
      </c>
      <c r="F4" s="15">
        <v>120</v>
      </c>
      <c r="G4" s="15"/>
      <c r="H4" s="16"/>
      <c r="I4" s="16">
        <f t="shared" ref="I4:I15" si="0">F4*H4</f>
        <v>0</v>
      </c>
      <c r="J4" s="17">
        <f t="shared" ref="J4:J15" si="1">H4*(1+K4)</f>
        <v>0</v>
      </c>
      <c r="K4" s="18"/>
      <c r="L4" s="17">
        <f t="shared" ref="L4:L15" si="2">I4*(1+K4)</f>
        <v>0</v>
      </c>
      <c r="M4" s="11"/>
    </row>
    <row r="5" spans="2:17" ht="29.25" customHeight="1">
      <c r="B5" s="12">
        <v>3</v>
      </c>
      <c r="C5" s="36" t="s">
        <v>90</v>
      </c>
      <c r="D5" s="19" t="s">
        <v>114</v>
      </c>
      <c r="E5" s="14" t="s">
        <v>3</v>
      </c>
      <c r="F5" s="15">
        <v>10</v>
      </c>
      <c r="G5" s="15"/>
      <c r="H5" s="16"/>
      <c r="I5" s="16">
        <f t="shared" si="0"/>
        <v>0</v>
      </c>
      <c r="J5" s="17">
        <f t="shared" si="1"/>
        <v>0</v>
      </c>
      <c r="K5" s="18"/>
      <c r="L5" s="17">
        <f t="shared" si="2"/>
        <v>0</v>
      </c>
      <c r="M5" s="11"/>
    </row>
    <row r="6" spans="2:17" ht="36" customHeight="1">
      <c r="B6" s="12">
        <v>4</v>
      </c>
      <c r="C6" s="35" t="s">
        <v>57</v>
      </c>
      <c r="D6" s="13" t="s">
        <v>40</v>
      </c>
      <c r="E6" s="14" t="s">
        <v>2</v>
      </c>
      <c r="F6" s="15">
        <v>225</v>
      </c>
      <c r="G6" s="15"/>
      <c r="H6" s="16"/>
      <c r="I6" s="16">
        <f t="shared" si="0"/>
        <v>0</v>
      </c>
      <c r="J6" s="17">
        <f t="shared" si="1"/>
        <v>0</v>
      </c>
      <c r="K6" s="18"/>
      <c r="L6" s="17">
        <f t="shared" si="2"/>
        <v>0</v>
      </c>
      <c r="M6" s="11"/>
    </row>
    <row r="7" spans="2:17" ht="32.25" customHeight="1">
      <c r="B7" s="12">
        <v>5</v>
      </c>
      <c r="C7" s="35" t="s">
        <v>58</v>
      </c>
      <c r="D7" s="13" t="s">
        <v>50</v>
      </c>
      <c r="E7" s="39" t="s">
        <v>2</v>
      </c>
      <c r="F7" s="15">
        <v>15</v>
      </c>
      <c r="G7" s="15"/>
      <c r="H7" s="16"/>
      <c r="I7" s="16">
        <f t="shared" si="0"/>
        <v>0</v>
      </c>
      <c r="J7" s="17">
        <f t="shared" si="1"/>
        <v>0</v>
      </c>
      <c r="K7" s="18"/>
      <c r="L7" s="17">
        <f t="shared" si="2"/>
        <v>0</v>
      </c>
      <c r="M7" s="11"/>
    </row>
    <row r="8" spans="2:17" ht="39.75" customHeight="1">
      <c r="B8" s="12">
        <v>6</v>
      </c>
      <c r="C8" s="35" t="s">
        <v>20</v>
      </c>
      <c r="D8" s="13" t="s">
        <v>41</v>
      </c>
      <c r="E8" s="14" t="s">
        <v>2</v>
      </c>
      <c r="F8" s="15">
        <v>75</v>
      </c>
      <c r="G8" s="15"/>
      <c r="H8" s="16"/>
      <c r="I8" s="16">
        <f t="shared" si="0"/>
        <v>0</v>
      </c>
      <c r="J8" s="17">
        <f t="shared" si="1"/>
        <v>0</v>
      </c>
      <c r="K8" s="18"/>
      <c r="L8" s="17">
        <f t="shared" si="2"/>
        <v>0</v>
      </c>
      <c r="M8" s="11"/>
    </row>
    <row r="9" spans="2:17" ht="30" customHeight="1">
      <c r="B9" s="12">
        <v>7</v>
      </c>
      <c r="C9" s="35" t="s">
        <v>93</v>
      </c>
      <c r="D9" s="13" t="s">
        <v>94</v>
      </c>
      <c r="E9" s="14" t="s">
        <v>3</v>
      </c>
      <c r="F9" s="15">
        <v>2</v>
      </c>
      <c r="G9" s="15"/>
      <c r="H9" s="16"/>
      <c r="I9" s="16">
        <f t="shared" si="0"/>
        <v>0</v>
      </c>
      <c r="J9" s="17">
        <f t="shared" si="1"/>
        <v>0</v>
      </c>
      <c r="K9" s="18"/>
      <c r="L9" s="17">
        <f t="shared" si="2"/>
        <v>0</v>
      </c>
      <c r="M9" s="11"/>
    </row>
    <row r="10" spans="2:17" ht="30.75" customHeight="1">
      <c r="B10" s="12">
        <v>8</v>
      </c>
      <c r="C10" s="35" t="s">
        <v>21</v>
      </c>
      <c r="D10" s="13" t="s">
        <v>49</v>
      </c>
      <c r="E10" s="14" t="s">
        <v>2</v>
      </c>
      <c r="F10" s="20">
        <v>84</v>
      </c>
      <c r="G10" s="20"/>
      <c r="H10" s="21"/>
      <c r="I10" s="16">
        <f t="shared" si="0"/>
        <v>0</v>
      </c>
      <c r="J10" s="17">
        <f t="shared" si="1"/>
        <v>0</v>
      </c>
      <c r="K10" s="18"/>
      <c r="L10" s="17">
        <f t="shared" si="2"/>
        <v>0</v>
      </c>
      <c r="M10" s="11"/>
    </row>
    <row r="11" spans="2:17" ht="54.75" customHeight="1">
      <c r="B11" s="12">
        <v>9</v>
      </c>
      <c r="C11" s="37" t="s">
        <v>22</v>
      </c>
      <c r="D11" s="22" t="s">
        <v>42</v>
      </c>
      <c r="E11" s="14" t="s">
        <v>2</v>
      </c>
      <c r="F11" s="15">
        <v>9</v>
      </c>
      <c r="G11" s="23"/>
      <c r="H11" s="16"/>
      <c r="I11" s="16">
        <f t="shared" si="0"/>
        <v>0</v>
      </c>
      <c r="J11" s="17">
        <f t="shared" si="1"/>
        <v>0</v>
      </c>
      <c r="K11" s="18"/>
      <c r="L11" s="17">
        <f t="shared" si="2"/>
        <v>0</v>
      </c>
      <c r="M11" s="17"/>
    </row>
    <row r="12" spans="2:17" ht="46.5" customHeight="1">
      <c r="B12" s="12">
        <v>10</v>
      </c>
      <c r="C12" s="37" t="s">
        <v>23</v>
      </c>
      <c r="D12" s="22" t="s">
        <v>43</v>
      </c>
      <c r="E12" s="14" t="s">
        <v>2</v>
      </c>
      <c r="F12" s="15">
        <v>8</v>
      </c>
      <c r="G12" s="23"/>
      <c r="H12" s="16"/>
      <c r="I12" s="16">
        <f t="shared" si="0"/>
        <v>0</v>
      </c>
      <c r="J12" s="17">
        <f t="shared" si="1"/>
        <v>0</v>
      </c>
      <c r="K12" s="18"/>
      <c r="L12" s="17">
        <f t="shared" si="2"/>
        <v>0</v>
      </c>
      <c r="M12" s="17"/>
    </row>
    <row r="13" spans="2:17" ht="45.75" customHeight="1">
      <c r="B13" s="12">
        <v>11</v>
      </c>
      <c r="C13" s="37" t="s">
        <v>24</v>
      </c>
      <c r="D13" s="22" t="s">
        <v>25</v>
      </c>
      <c r="E13" s="14" t="s">
        <v>2</v>
      </c>
      <c r="F13" s="15">
        <v>8</v>
      </c>
      <c r="G13" s="23"/>
      <c r="H13" s="16"/>
      <c r="I13" s="16">
        <f t="shared" si="0"/>
        <v>0</v>
      </c>
      <c r="J13" s="17">
        <f t="shared" si="1"/>
        <v>0</v>
      </c>
      <c r="K13" s="18"/>
      <c r="L13" s="17">
        <f t="shared" si="2"/>
        <v>0</v>
      </c>
      <c r="M13" s="17"/>
    </row>
    <row r="14" spans="2:17" ht="49.5" customHeight="1">
      <c r="B14" s="12">
        <v>12</v>
      </c>
      <c r="C14" s="37" t="s">
        <v>26</v>
      </c>
      <c r="D14" s="22" t="s">
        <v>51</v>
      </c>
      <c r="E14" s="14" t="s">
        <v>2</v>
      </c>
      <c r="F14" s="15">
        <v>68</v>
      </c>
      <c r="G14" s="23"/>
      <c r="H14" s="16"/>
      <c r="I14" s="16">
        <f t="shared" si="0"/>
        <v>0</v>
      </c>
      <c r="J14" s="17">
        <f t="shared" si="1"/>
        <v>0</v>
      </c>
      <c r="K14" s="18"/>
      <c r="L14" s="17">
        <f t="shared" si="2"/>
        <v>0</v>
      </c>
      <c r="M14" s="17"/>
    </row>
    <row r="15" spans="2:17" ht="36.75" customHeight="1">
      <c r="B15" s="12">
        <v>13</v>
      </c>
      <c r="C15" s="37" t="s">
        <v>27</v>
      </c>
      <c r="D15" s="22" t="s">
        <v>44</v>
      </c>
      <c r="E15" s="14" t="s">
        <v>2</v>
      </c>
      <c r="F15" s="15">
        <v>180</v>
      </c>
      <c r="G15" s="23"/>
      <c r="H15" s="16"/>
      <c r="I15" s="16">
        <f t="shared" si="0"/>
        <v>0</v>
      </c>
      <c r="J15" s="17">
        <f t="shared" si="1"/>
        <v>0</v>
      </c>
      <c r="K15" s="18"/>
      <c r="L15" s="17">
        <f t="shared" si="2"/>
        <v>0</v>
      </c>
      <c r="M15" s="17"/>
    </row>
    <row r="16" spans="2:17" ht="36.75" customHeight="1">
      <c r="B16" s="12">
        <v>14</v>
      </c>
      <c r="C16" s="37" t="s">
        <v>56</v>
      </c>
      <c r="D16" s="22" t="s">
        <v>128</v>
      </c>
      <c r="E16" s="14" t="s">
        <v>2</v>
      </c>
      <c r="F16" s="15">
        <v>6</v>
      </c>
      <c r="G16" s="23"/>
      <c r="H16" s="16"/>
      <c r="I16" s="16">
        <f t="shared" ref="I16:I27" si="3">F16*H16</f>
        <v>0</v>
      </c>
      <c r="J16" s="17">
        <f t="shared" ref="J16:J27" si="4">H16*(1+K16)</f>
        <v>0</v>
      </c>
      <c r="K16" s="18"/>
      <c r="L16" s="17">
        <f t="shared" ref="L16:L27" si="5">I16*(1+K16)</f>
        <v>0</v>
      </c>
      <c r="M16" s="17"/>
    </row>
    <row r="17" spans="2:13" ht="35.25" customHeight="1">
      <c r="B17" s="12">
        <v>15</v>
      </c>
      <c r="C17" s="37" t="s">
        <v>28</v>
      </c>
      <c r="D17" s="22" t="s">
        <v>15</v>
      </c>
      <c r="E17" s="14" t="s">
        <v>2</v>
      </c>
      <c r="F17" s="15">
        <v>174</v>
      </c>
      <c r="G17" s="23"/>
      <c r="H17" s="16"/>
      <c r="I17" s="16">
        <f t="shared" si="3"/>
        <v>0</v>
      </c>
      <c r="J17" s="17">
        <f t="shared" si="4"/>
        <v>0</v>
      </c>
      <c r="K17" s="18"/>
      <c r="L17" s="17">
        <f t="shared" si="5"/>
        <v>0</v>
      </c>
      <c r="M17" s="17"/>
    </row>
    <row r="18" spans="2:13" ht="35.25" customHeight="1">
      <c r="B18" s="12">
        <v>16</v>
      </c>
      <c r="C18" s="37" t="s">
        <v>29</v>
      </c>
      <c r="D18" s="22" t="s">
        <v>45</v>
      </c>
      <c r="E18" s="14" t="s">
        <v>2</v>
      </c>
      <c r="F18" s="15">
        <v>150</v>
      </c>
      <c r="G18" s="23"/>
      <c r="H18" s="16"/>
      <c r="I18" s="16">
        <f t="shared" si="3"/>
        <v>0</v>
      </c>
      <c r="J18" s="17">
        <f t="shared" si="4"/>
        <v>0</v>
      </c>
      <c r="K18" s="18"/>
      <c r="L18" s="17">
        <f t="shared" si="5"/>
        <v>0</v>
      </c>
      <c r="M18" s="17"/>
    </row>
    <row r="19" spans="2:13" ht="34.5" customHeight="1">
      <c r="B19" s="12">
        <v>17</v>
      </c>
      <c r="C19" s="37" t="s">
        <v>30</v>
      </c>
      <c r="D19" s="22" t="s">
        <v>52</v>
      </c>
      <c r="E19" s="14" t="s">
        <v>2</v>
      </c>
      <c r="F19" s="15">
        <v>60</v>
      </c>
      <c r="G19" s="23"/>
      <c r="H19" s="16"/>
      <c r="I19" s="16">
        <f t="shared" si="3"/>
        <v>0</v>
      </c>
      <c r="J19" s="17">
        <f t="shared" si="4"/>
        <v>0</v>
      </c>
      <c r="K19" s="18"/>
      <c r="L19" s="17">
        <f t="shared" si="5"/>
        <v>0</v>
      </c>
      <c r="M19" s="17"/>
    </row>
    <row r="20" spans="2:13" ht="42.75" customHeight="1">
      <c r="B20" s="12">
        <v>18</v>
      </c>
      <c r="C20" s="37" t="s">
        <v>31</v>
      </c>
      <c r="D20" s="22" t="s">
        <v>53</v>
      </c>
      <c r="E20" s="14" t="s">
        <v>2</v>
      </c>
      <c r="F20" s="15">
        <v>3</v>
      </c>
      <c r="G20" s="23"/>
      <c r="H20" s="16"/>
      <c r="I20" s="16">
        <f t="shared" si="3"/>
        <v>0</v>
      </c>
      <c r="J20" s="17">
        <f t="shared" si="4"/>
        <v>0</v>
      </c>
      <c r="K20" s="18"/>
      <c r="L20" s="17">
        <f t="shared" si="5"/>
        <v>0</v>
      </c>
      <c r="M20" s="17"/>
    </row>
    <row r="21" spans="2:13" ht="38.25" customHeight="1">
      <c r="B21" s="12">
        <v>19</v>
      </c>
      <c r="C21" s="37" t="s">
        <v>59</v>
      </c>
      <c r="D21" s="22" t="s">
        <v>121</v>
      </c>
      <c r="E21" s="39" t="s">
        <v>2</v>
      </c>
      <c r="F21" s="15">
        <v>6</v>
      </c>
      <c r="G21" s="23"/>
      <c r="H21" s="16"/>
      <c r="I21" s="16">
        <f t="shared" si="3"/>
        <v>0</v>
      </c>
      <c r="J21" s="17">
        <f t="shared" si="4"/>
        <v>0</v>
      </c>
      <c r="K21" s="18"/>
      <c r="L21" s="17">
        <f t="shared" si="5"/>
        <v>0</v>
      </c>
      <c r="M21" s="17"/>
    </row>
    <row r="22" spans="2:13" ht="26.25" customHeight="1">
      <c r="B22" s="12">
        <v>20</v>
      </c>
      <c r="C22" s="37" t="s">
        <v>55</v>
      </c>
      <c r="D22" s="22" t="s">
        <v>54</v>
      </c>
      <c r="E22" s="14" t="s">
        <v>2</v>
      </c>
      <c r="F22" s="15">
        <v>12</v>
      </c>
      <c r="G22" s="23"/>
      <c r="H22" s="16"/>
      <c r="I22" s="16">
        <f t="shared" si="3"/>
        <v>0</v>
      </c>
      <c r="J22" s="17">
        <f t="shared" si="4"/>
        <v>0</v>
      </c>
      <c r="K22" s="18"/>
      <c r="L22" s="17">
        <f t="shared" si="5"/>
        <v>0</v>
      </c>
      <c r="M22" s="17"/>
    </row>
    <row r="23" spans="2:13" ht="24.75" customHeight="1">
      <c r="B23" s="12">
        <v>21</v>
      </c>
      <c r="C23" s="37" t="s">
        <v>32</v>
      </c>
      <c r="D23" s="3" t="s">
        <v>36</v>
      </c>
      <c r="E23" s="14" t="s">
        <v>3</v>
      </c>
      <c r="F23" s="4">
        <v>5</v>
      </c>
      <c r="G23" s="24"/>
      <c r="H23" s="6"/>
      <c r="I23" s="16">
        <f t="shared" si="3"/>
        <v>0</v>
      </c>
      <c r="J23" s="17">
        <f t="shared" si="4"/>
        <v>0</v>
      </c>
      <c r="K23" s="18"/>
      <c r="L23" s="17">
        <f t="shared" si="5"/>
        <v>0</v>
      </c>
      <c r="M23" s="17"/>
    </row>
    <row r="24" spans="2:13" ht="31.5" customHeight="1">
      <c r="B24" s="12">
        <v>22</v>
      </c>
      <c r="C24" s="37" t="s">
        <v>33</v>
      </c>
      <c r="D24" s="25" t="s">
        <v>46</v>
      </c>
      <c r="E24" s="14" t="s">
        <v>2</v>
      </c>
      <c r="F24" s="4">
        <v>10</v>
      </c>
      <c r="G24" s="24"/>
      <c r="H24" s="6"/>
      <c r="I24" s="16">
        <f t="shared" si="3"/>
        <v>0</v>
      </c>
      <c r="J24" s="17">
        <f t="shared" si="4"/>
        <v>0</v>
      </c>
      <c r="K24" s="18"/>
      <c r="L24" s="17">
        <f t="shared" si="5"/>
        <v>0</v>
      </c>
      <c r="M24" s="17"/>
    </row>
    <row r="25" spans="2:13" ht="41.25" customHeight="1">
      <c r="B25" s="12">
        <v>23</v>
      </c>
      <c r="C25" s="37" t="s">
        <v>34</v>
      </c>
      <c r="D25" s="25" t="s">
        <v>47</v>
      </c>
      <c r="E25" s="14" t="s">
        <v>2</v>
      </c>
      <c r="F25" s="4">
        <v>375</v>
      </c>
      <c r="G25" s="24"/>
      <c r="H25" s="6"/>
      <c r="I25" s="16">
        <f t="shared" si="3"/>
        <v>0</v>
      </c>
      <c r="J25" s="17">
        <f t="shared" si="4"/>
        <v>0</v>
      </c>
      <c r="K25" s="18"/>
      <c r="L25" s="17">
        <f t="shared" si="5"/>
        <v>0</v>
      </c>
      <c r="M25" s="17"/>
    </row>
    <row r="26" spans="2:13" ht="31.5" customHeight="1">
      <c r="B26" s="12">
        <v>24</v>
      </c>
      <c r="C26" s="37" t="s">
        <v>35</v>
      </c>
      <c r="D26" s="25" t="s">
        <v>9</v>
      </c>
      <c r="E26" s="14" t="s">
        <v>2</v>
      </c>
      <c r="F26" s="4">
        <v>3</v>
      </c>
      <c r="G26" s="24"/>
      <c r="H26" s="6"/>
      <c r="I26" s="16">
        <f t="shared" si="3"/>
        <v>0</v>
      </c>
      <c r="J26" s="17">
        <f t="shared" si="4"/>
        <v>0</v>
      </c>
      <c r="K26" s="18"/>
      <c r="L26" s="17">
        <f t="shared" si="5"/>
        <v>0</v>
      </c>
      <c r="M26" s="17"/>
    </row>
    <row r="27" spans="2:13" ht="31.5" customHeight="1">
      <c r="B27" s="12">
        <v>25</v>
      </c>
      <c r="C27" s="38" t="s">
        <v>100</v>
      </c>
      <c r="D27" s="32" t="s">
        <v>99</v>
      </c>
      <c r="E27" s="14" t="s">
        <v>3</v>
      </c>
      <c r="F27" s="26">
        <v>1</v>
      </c>
      <c r="G27" s="27"/>
      <c r="H27" s="28"/>
      <c r="I27" s="16">
        <f t="shared" si="3"/>
        <v>0</v>
      </c>
      <c r="J27" s="17">
        <f t="shared" si="4"/>
        <v>0</v>
      </c>
      <c r="K27" s="18"/>
      <c r="L27" s="17">
        <f t="shared" si="5"/>
        <v>0</v>
      </c>
      <c r="M27" s="29"/>
    </row>
    <row r="28" spans="2:13" ht="37.5" customHeight="1">
      <c r="B28" s="12">
        <v>26</v>
      </c>
      <c r="C28" s="38" t="s">
        <v>98</v>
      </c>
      <c r="D28" s="31" t="s">
        <v>97</v>
      </c>
      <c r="E28" s="14" t="s">
        <v>3</v>
      </c>
      <c r="F28" s="26">
        <v>1</v>
      </c>
      <c r="G28" s="27"/>
      <c r="H28" s="28"/>
      <c r="I28" s="16">
        <f t="shared" ref="I28:I40" si="6">F28*H28</f>
        <v>0</v>
      </c>
      <c r="J28" s="17">
        <f t="shared" ref="J28:J40" si="7">H28*(1+K28)</f>
        <v>0</v>
      </c>
      <c r="K28" s="18"/>
      <c r="L28" s="17">
        <f t="shared" ref="L28:L40" si="8">I28*(1+K28)</f>
        <v>0</v>
      </c>
      <c r="M28" s="29"/>
    </row>
    <row r="29" spans="2:13" ht="42" customHeight="1">
      <c r="B29" s="12">
        <v>27</v>
      </c>
      <c r="C29" s="38" t="s">
        <v>60</v>
      </c>
      <c r="D29" s="32" t="s">
        <v>129</v>
      </c>
      <c r="E29" s="39" t="s">
        <v>3</v>
      </c>
      <c r="F29" s="26">
        <v>4</v>
      </c>
      <c r="G29" s="27"/>
      <c r="H29" s="28"/>
      <c r="I29" s="16">
        <f t="shared" si="6"/>
        <v>0</v>
      </c>
      <c r="J29" s="17">
        <f t="shared" si="7"/>
        <v>0</v>
      </c>
      <c r="K29" s="18"/>
      <c r="L29" s="17">
        <f t="shared" si="8"/>
        <v>0</v>
      </c>
      <c r="M29" s="29"/>
    </row>
    <row r="30" spans="2:13" ht="33.75" customHeight="1">
      <c r="B30" s="12">
        <v>28</v>
      </c>
      <c r="C30" s="38" t="s">
        <v>61</v>
      </c>
      <c r="D30" s="32" t="s">
        <v>115</v>
      </c>
      <c r="E30" s="14" t="s">
        <v>3</v>
      </c>
      <c r="F30" s="26">
        <v>2</v>
      </c>
      <c r="G30" s="27"/>
      <c r="H30" s="28"/>
      <c r="I30" s="16">
        <f t="shared" si="6"/>
        <v>0</v>
      </c>
      <c r="J30" s="17">
        <f t="shared" si="7"/>
        <v>0</v>
      </c>
      <c r="K30" s="18"/>
      <c r="L30" s="17">
        <f t="shared" si="8"/>
        <v>0</v>
      </c>
      <c r="M30" s="29"/>
    </row>
    <row r="31" spans="2:13" ht="36.75" customHeight="1">
      <c r="B31" s="12">
        <v>29</v>
      </c>
      <c r="C31" s="38" t="s">
        <v>11</v>
      </c>
      <c r="D31" s="31" t="s">
        <v>122</v>
      </c>
      <c r="E31" s="14" t="s">
        <v>2</v>
      </c>
      <c r="F31" s="26">
        <v>15</v>
      </c>
      <c r="G31" s="27"/>
      <c r="H31" s="28"/>
      <c r="I31" s="16">
        <f t="shared" si="6"/>
        <v>0</v>
      </c>
      <c r="J31" s="17">
        <f t="shared" si="7"/>
        <v>0</v>
      </c>
      <c r="K31" s="18"/>
      <c r="L31" s="17">
        <f t="shared" si="8"/>
        <v>0</v>
      </c>
      <c r="M31" s="29"/>
    </row>
    <row r="32" spans="2:13" ht="35.25" customHeight="1">
      <c r="B32" s="12">
        <v>30</v>
      </c>
      <c r="C32" s="38" t="s">
        <v>62</v>
      </c>
      <c r="D32" s="32" t="s">
        <v>116</v>
      </c>
      <c r="E32" s="14" t="s">
        <v>3</v>
      </c>
      <c r="F32" s="26">
        <v>2</v>
      </c>
      <c r="G32" s="27"/>
      <c r="H32" s="28"/>
      <c r="I32" s="16">
        <f t="shared" si="6"/>
        <v>0</v>
      </c>
      <c r="J32" s="17">
        <f t="shared" si="7"/>
        <v>0</v>
      </c>
      <c r="K32" s="18"/>
      <c r="L32" s="17">
        <f t="shared" si="8"/>
        <v>0</v>
      </c>
      <c r="M32" s="29"/>
    </row>
    <row r="33" spans="2:13" ht="28.5" customHeight="1">
      <c r="B33" s="12">
        <v>31</v>
      </c>
      <c r="C33" s="37" t="s">
        <v>12</v>
      </c>
      <c r="D33" s="25" t="s">
        <v>10</v>
      </c>
      <c r="E33" s="1" t="s">
        <v>3</v>
      </c>
      <c r="F33" s="4">
        <v>3</v>
      </c>
      <c r="G33" s="24"/>
      <c r="H33" s="6"/>
      <c r="I33" s="16">
        <f t="shared" si="6"/>
        <v>0</v>
      </c>
      <c r="J33" s="17">
        <f t="shared" si="7"/>
        <v>0</v>
      </c>
      <c r="K33" s="18"/>
      <c r="L33" s="17">
        <f t="shared" si="8"/>
        <v>0</v>
      </c>
      <c r="M33" s="29"/>
    </row>
    <row r="34" spans="2:13" ht="28.5" customHeight="1">
      <c r="B34" s="12">
        <v>32</v>
      </c>
      <c r="C34" s="37" t="s">
        <v>63</v>
      </c>
      <c r="D34" s="25" t="s">
        <v>64</v>
      </c>
      <c r="E34" s="1" t="s">
        <v>3</v>
      </c>
      <c r="F34" s="4">
        <v>10</v>
      </c>
      <c r="G34" s="24"/>
      <c r="H34" s="6"/>
      <c r="I34" s="16">
        <f t="shared" si="6"/>
        <v>0</v>
      </c>
      <c r="J34" s="17">
        <f t="shared" si="7"/>
        <v>0</v>
      </c>
      <c r="K34" s="18"/>
      <c r="L34" s="17">
        <f t="shared" si="8"/>
        <v>0</v>
      </c>
      <c r="M34" s="29"/>
    </row>
    <row r="35" spans="2:13" ht="28.5" customHeight="1">
      <c r="B35" s="12">
        <v>33</v>
      </c>
      <c r="C35" s="37" t="s">
        <v>65</v>
      </c>
      <c r="D35" s="25" t="s">
        <v>66</v>
      </c>
      <c r="E35" s="1" t="s">
        <v>2</v>
      </c>
      <c r="F35" s="4">
        <v>1</v>
      </c>
      <c r="G35" s="24"/>
      <c r="H35" s="6"/>
      <c r="I35" s="16">
        <f t="shared" si="6"/>
        <v>0</v>
      </c>
      <c r="J35" s="17">
        <f t="shared" si="7"/>
        <v>0</v>
      </c>
      <c r="K35" s="18"/>
      <c r="L35" s="17">
        <f t="shared" si="8"/>
        <v>0</v>
      </c>
      <c r="M35" s="29"/>
    </row>
    <row r="36" spans="2:13" ht="28.5" customHeight="1">
      <c r="B36" s="12">
        <v>34</v>
      </c>
      <c r="C36" s="37" t="s">
        <v>67</v>
      </c>
      <c r="D36" s="25" t="s">
        <v>68</v>
      </c>
      <c r="E36" s="1" t="s">
        <v>3</v>
      </c>
      <c r="F36" s="4">
        <v>3</v>
      </c>
      <c r="G36" s="24"/>
      <c r="H36" s="6"/>
      <c r="I36" s="16">
        <f t="shared" si="6"/>
        <v>0</v>
      </c>
      <c r="J36" s="17">
        <f t="shared" si="7"/>
        <v>0</v>
      </c>
      <c r="K36" s="18"/>
      <c r="L36" s="17">
        <f t="shared" si="8"/>
        <v>0</v>
      </c>
      <c r="M36" s="29"/>
    </row>
    <row r="37" spans="2:13" ht="28.5" customHeight="1">
      <c r="B37" s="12">
        <v>35</v>
      </c>
      <c r="C37" s="37" t="s">
        <v>69</v>
      </c>
      <c r="D37" s="25" t="s">
        <v>70</v>
      </c>
      <c r="E37" s="1" t="s">
        <v>3</v>
      </c>
      <c r="F37" s="4">
        <v>1</v>
      </c>
      <c r="G37" s="24"/>
      <c r="H37" s="6"/>
      <c r="I37" s="16">
        <f t="shared" si="6"/>
        <v>0</v>
      </c>
      <c r="J37" s="17">
        <f t="shared" si="7"/>
        <v>0</v>
      </c>
      <c r="K37" s="18"/>
      <c r="L37" s="17">
        <f t="shared" si="8"/>
        <v>0</v>
      </c>
      <c r="M37" s="29"/>
    </row>
    <row r="38" spans="2:13" ht="28.5" customHeight="1">
      <c r="B38" s="12">
        <v>36</v>
      </c>
      <c r="C38" s="37" t="s">
        <v>71</v>
      </c>
      <c r="D38" s="25" t="s">
        <v>72</v>
      </c>
      <c r="E38" s="1" t="s">
        <v>3</v>
      </c>
      <c r="F38" s="4">
        <v>10</v>
      </c>
      <c r="G38" s="24"/>
      <c r="H38" s="6"/>
      <c r="I38" s="16">
        <f t="shared" si="6"/>
        <v>0</v>
      </c>
      <c r="J38" s="17">
        <f t="shared" si="7"/>
        <v>0</v>
      </c>
      <c r="K38" s="18"/>
      <c r="L38" s="17">
        <f t="shared" si="8"/>
        <v>0</v>
      </c>
      <c r="M38" s="29"/>
    </row>
    <row r="39" spans="2:13" ht="28.5" customHeight="1">
      <c r="B39" s="12">
        <v>37</v>
      </c>
      <c r="C39" s="37" t="s">
        <v>73</v>
      </c>
      <c r="D39" s="25" t="s">
        <v>74</v>
      </c>
      <c r="E39" s="1" t="s">
        <v>3</v>
      </c>
      <c r="F39" s="4">
        <v>4</v>
      </c>
      <c r="G39" s="24"/>
      <c r="H39" s="6"/>
      <c r="I39" s="16">
        <f t="shared" si="6"/>
        <v>0</v>
      </c>
      <c r="J39" s="17">
        <f t="shared" si="7"/>
        <v>0</v>
      </c>
      <c r="K39" s="18"/>
      <c r="L39" s="17">
        <f t="shared" si="8"/>
        <v>0</v>
      </c>
      <c r="M39" s="29"/>
    </row>
    <row r="40" spans="2:13" ht="28.5" customHeight="1">
      <c r="B40" s="12">
        <v>38</v>
      </c>
      <c r="C40" s="37" t="s">
        <v>75</v>
      </c>
      <c r="D40" s="25" t="s">
        <v>76</v>
      </c>
      <c r="E40" s="1" t="s">
        <v>3</v>
      </c>
      <c r="F40" s="4">
        <v>3</v>
      </c>
      <c r="G40" s="24"/>
      <c r="H40" s="6"/>
      <c r="I40" s="16">
        <f t="shared" si="6"/>
        <v>0</v>
      </c>
      <c r="J40" s="17">
        <f t="shared" si="7"/>
        <v>0</v>
      </c>
      <c r="K40" s="18"/>
      <c r="L40" s="17">
        <f t="shared" si="8"/>
        <v>0</v>
      </c>
      <c r="M40" s="29"/>
    </row>
    <row r="41" spans="2:13" ht="28.5" customHeight="1">
      <c r="B41" s="12">
        <v>39</v>
      </c>
      <c r="C41" s="37" t="s">
        <v>77</v>
      </c>
      <c r="D41" s="25" t="s">
        <v>78</v>
      </c>
      <c r="E41" s="1" t="s">
        <v>3</v>
      </c>
      <c r="F41" s="4">
        <v>3</v>
      </c>
      <c r="G41" s="24"/>
      <c r="H41" s="6"/>
      <c r="I41" s="16">
        <f t="shared" ref="I41:I53" si="9">F41*H41</f>
        <v>0</v>
      </c>
      <c r="J41" s="17">
        <f t="shared" ref="J41:J53" si="10">H41*(1+K41)</f>
        <v>0</v>
      </c>
      <c r="K41" s="18"/>
      <c r="L41" s="17">
        <f t="shared" ref="L41:L53" si="11">I41*(1+K41)</f>
        <v>0</v>
      </c>
      <c r="M41" s="29"/>
    </row>
    <row r="42" spans="2:13" ht="28.5" customHeight="1">
      <c r="B42" s="12">
        <v>40</v>
      </c>
      <c r="C42" s="37" t="s">
        <v>79</v>
      </c>
      <c r="D42" s="25" t="s">
        <v>80</v>
      </c>
      <c r="E42" s="1" t="s">
        <v>3</v>
      </c>
      <c r="F42" s="4">
        <v>2</v>
      </c>
      <c r="G42" s="24"/>
      <c r="H42" s="6"/>
      <c r="I42" s="16">
        <f t="shared" si="9"/>
        <v>0</v>
      </c>
      <c r="J42" s="17">
        <f t="shared" si="10"/>
        <v>0</v>
      </c>
      <c r="K42" s="18"/>
      <c r="L42" s="17">
        <f t="shared" si="11"/>
        <v>0</v>
      </c>
      <c r="M42" s="29"/>
    </row>
    <row r="43" spans="2:13" ht="28.5" customHeight="1">
      <c r="B43" s="12">
        <v>41</v>
      </c>
      <c r="C43" s="37" t="s">
        <v>81</v>
      </c>
      <c r="D43" s="25" t="s">
        <v>82</v>
      </c>
      <c r="E43" s="1" t="s">
        <v>3</v>
      </c>
      <c r="F43" s="4">
        <v>2</v>
      </c>
      <c r="G43" s="24"/>
      <c r="H43" s="6"/>
      <c r="I43" s="16">
        <f t="shared" si="9"/>
        <v>0</v>
      </c>
      <c r="J43" s="17">
        <f t="shared" si="10"/>
        <v>0</v>
      </c>
      <c r="K43" s="18"/>
      <c r="L43" s="17">
        <f t="shared" si="11"/>
        <v>0</v>
      </c>
      <c r="M43" s="29"/>
    </row>
    <row r="44" spans="2:13" ht="28.5" customHeight="1">
      <c r="B44" s="12">
        <v>42</v>
      </c>
      <c r="C44" s="37" t="s">
        <v>83</v>
      </c>
      <c r="D44" s="25" t="s">
        <v>84</v>
      </c>
      <c r="E44" s="1" t="s">
        <v>3</v>
      </c>
      <c r="F44" s="4">
        <v>1</v>
      </c>
      <c r="G44" s="24"/>
      <c r="H44" s="6"/>
      <c r="I44" s="16">
        <f t="shared" si="9"/>
        <v>0</v>
      </c>
      <c r="J44" s="17">
        <f t="shared" si="10"/>
        <v>0</v>
      </c>
      <c r="K44" s="18"/>
      <c r="L44" s="17">
        <f t="shared" si="11"/>
        <v>0</v>
      </c>
      <c r="M44" s="29"/>
    </row>
    <row r="45" spans="2:13" ht="32.25" customHeight="1">
      <c r="B45" s="12">
        <v>43</v>
      </c>
      <c r="C45" s="35" t="s">
        <v>16</v>
      </c>
      <c r="D45" s="2" t="s">
        <v>17</v>
      </c>
      <c r="E45" s="4" t="s">
        <v>3</v>
      </c>
      <c r="F45" s="4">
        <v>30</v>
      </c>
      <c r="G45" s="4"/>
      <c r="H45" s="6"/>
      <c r="I45" s="16">
        <f t="shared" si="9"/>
        <v>0</v>
      </c>
      <c r="J45" s="17">
        <f t="shared" si="10"/>
        <v>0</v>
      </c>
      <c r="K45" s="18"/>
      <c r="L45" s="17">
        <f t="shared" si="11"/>
        <v>0</v>
      </c>
      <c r="M45" s="29"/>
    </row>
    <row r="46" spans="2:13" ht="32.25" customHeight="1">
      <c r="B46" s="12">
        <v>44</v>
      </c>
      <c r="C46" s="35" t="s">
        <v>119</v>
      </c>
      <c r="D46" s="2" t="s">
        <v>117</v>
      </c>
      <c r="E46" s="4" t="s">
        <v>3</v>
      </c>
      <c r="F46" s="4">
        <v>2</v>
      </c>
      <c r="G46" s="4"/>
      <c r="H46" s="6"/>
      <c r="I46" s="16">
        <f t="shared" si="9"/>
        <v>0</v>
      </c>
      <c r="J46" s="17">
        <f t="shared" si="10"/>
        <v>0</v>
      </c>
      <c r="K46" s="18"/>
      <c r="L46" s="17">
        <f t="shared" si="11"/>
        <v>0</v>
      </c>
      <c r="M46" s="29"/>
    </row>
    <row r="47" spans="2:13" ht="32.25" customHeight="1">
      <c r="B47" s="12">
        <v>45</v>
      </c>
      <c r="C47" s="35" t="s">
        <v>120</v>
      </c>
      <c r="D47" s="2" t="s">
        <v>118</v>
      </c>
      <c r="E47" s="4" t="s">
        <v>3</v>
      </c>
      <c r="F47" s="4">
        <v>2</v>
      </c>
      <c r="G47" s="4"/>
      <c r="H47" s="6"/>
      <c r="I47" s="16">
        <f t="shared" si="9"/>
        <v>0</v>
      </c>
      <c r="J47" s="17">
        <f t="shared" si="10"/>
        <v>0</v>
      </c>
      <c r="K47" s="18"/>
      <c r="L47" s="17">
        <f t="shared" si="11"/>
        <v>0</v>
      </c>
      <c r="M47" s="29"/>
    </row>
    <row r="48" spans="2:13" ht="32.25" customHeight="1">
      <c r="B48" s="12">
        <v>46</v>
      </c>
      <c r="C48" s="35" t="s">
        <v>85</v>
      </c>
      <c r="D48" s="2" t="s">
        <v>112</v>
      </c>
      <c r="E48" s="4" t="s">
        <v>3</v>
      </c>
      <c r="F48" s="4">
        <v>2</v>
      </c>
      <c r="G48" s="4"/>
      <c r="H48" s="6"/>
      <c r="I48" s="16">
        <f t="shared" si="9"/>
        <v>0</v>
      </c>
      <c r="J48" s="17">
        <f t="shared" si="10"/>
        <v>0</v>
      </c>
      <c r="K48" s="18"/>
      <c r="L48" s="17">
        <f t="shared" si="11"/>
        <v>0</v>
      </c>
      <c r="M48" s="29"/>
    </row>
    <row r="49" spans="2:13" ht="32.25" customHeight="1">
      <c r="B49" s="12">
        <v>47</v>
      </c>
      <c r="C49" s="35" t="s">
        <v>86</v>
      </c>
      <c r="D49" s="2" t="s">
        <v>113</v>
      </c>
      <c r="E49" s="4" t="s">
        <v>3</v>
      </c>
      <c r="F49" s="4">
        <v>2</v>
      </c>
      <c r="G49" s="4"/>
      <c r="H49" s="6"/>
      <c r="I49" s="16">
        <f t="shared" si="9"/>
        <v>0</v>
      </c>
      <c r="J49" s="17">
        <f t="shared" si="10"/>
        <v>0</v>
      </c>
      <c r="K49" s="18"/>
      <c r="L49" s="17">
        <f t="shared" si="11"/>
        <v>0</v>
      </c>
      <c r="M49" s="29"/>
    </row>
    <row r="50" spans="2:13" ht="32.25" customHeight="1">
      <c r="B50" s="12">
        <v>48</v>
      </c>
      <c r="C50" s="35" t="s">
        <v>87</v>
      </c>
      <c r="D50" s="2" t="s">
        <v>109</v>
      </c>
      <c r="E50" s="4" t="s">
        <v>3</v>
      </c>
      <c r="F50" s="4">
        <v>1</v>
      </c>
      <c r="G50" s="4"/>
      <c r="H50" s="6"/>
      <c r="I50" s="16">
        <f t="shared" si="9"/>
        <v>0</v>
      </c>
      <c r="J50" s="17">
        <f t="shared" si="10"/>
        <v>0</v>
      </c>
      <c r="K50" s="18"/>
      <c r="L50" s="17">
        <f t="shared" si="11"/>
        <v>0</v>
      </c>
      <c r="M50" s="29"/>
    </row>
    <row r="51" spans="2:13" ht="32.25" customHeight="1">
      <c r="B51" s="12">
        <v>49</v>
      </c>
      <c r="C51" s="35" t="s">
        <v>88</v>
      </c>
      <c r="D51" s="2" t="s">
        <v>110</v>
      </c>
      <c r="E51" s="4" t="s">
        <v>3</v>
      </c>
      <c r="F51" s="4">
        <v>1</v>
      </c>
      <c r="G51" s="4"/>
      <c r="H51" s="6"/>
      <c r="I51" s="16">
        <f t="shared" si="9"/>
        <v>0</v>
      </c>
      <c r="J51" s="17">
        <f t="shared" si="10"/>
        <v>0</v>
      </c>
      <c r="K51" s="18"/>
      <c r="L51" s="17">
        <f t="shared" si="11"/>
        <v>0</v>
      </c>
      <c r="M51" s="29"/>
    </row>
    <row r="52" spans="2:13" ht="32.25" customHeight="1">
      <c r="B52" s="12">
        <v>50</v>
      </c>
      <c r="C52" s="35" t="s">
        <v>101</v>
      </c>
      <c r="D52" s="2" t="s">
        <v>108</v>
      </c>
      <c r="E52" s="4" t="s">
        <v>3</v>
      </c>
      <c r="F52" s="4">
        <v>3</v>
      </c>
      <c r="G52" s="4"/>
      <c r="H52" s="6"/>
      <c r="I52" s="16">
        <f t="shared" si="9"/>
        <v>0</v>
      </c>
      <c r="J52" s="17">
        <f t="shared" si="10"/>
        <v>0</v>
      </c>
      <c r="K52" s="18"/>
      <c r="L52" s="17">
        <f t="shared" si="11"/>
        <v>0</v>
      </c>
      <c r="M52" s="29"/>
    </row>
    <row r="53" spans="2:13" ht="32.25" customHeight="1">
      <c r="B53" s="12">
        <v>51</v>
      </c>
      <c r="C53" s="35" t="s">
        <v>102</v>
      </c>
      <c r="D53" s="2" t="s">
        <v>107</v>
      </c>
      <c r="E53" s="4" t="s">
        <v>3</v>
      </c>
      <c r="F53" s="4">
        <v>2</v>
      </c>
      <c r="G53" s="4"/>
      <c r="H53" s="6"/>
      <c r="I53" s="16">
        <f t="shared" si="9"/>
        <v>0</v>
      </c>
      <c r="J53" s="17">
        <f t="shared" si="10"/>
        <v>0</v>
      </c>
      <c r="K53" s="18"/>
      <c r="L53" s="17">
        <f t="shared" si="11"/>
        <v>0</v>
      </c>
      <c r="M53" s="29"/>
    </row>
    <row r="54" spans="2:13" ht="32.25" customHeight="1">
      <c r="B54" s="12">
        <v>52</v>
      </c>
      <c r="C54" s="35"/>
      <c r="D54" s="2" t="s">
        <v>104</v>
      </c>
      <c r="E54" s="4" t="s">
        <v>3</v>
      </c>
      <c r="F54" s="4">
        <v>3</v>
      </c>
      <c r="G54" s="4"/>
      <c r="H54" s="6"/>
      <c r="I54" s="16">
        <f t="shared" ref="I54:I60" si="12">F54*H54</f>
        <v>0</v>
      </c>
      <c r="J54" s="17">
        <f t="shared" ref="J54:J60" si="13">H54*(1+K54)</f>
        <v>0</v>
      </c>
      <c r="K54" s="18"/>
      <c r="L54" s="17">
        <f t="shared" ref="L54:L60" si="14">I54*(1+K54)</f>
        <v>0</v>
      </c>
      <c r="M54" s="29"/>
    </row>
    <row r="55" spans="2:13" ht="32.25" customHeight="1">
      <c r="B55" s="12">
        <v>53</v>
      </c>
      <c r="C55" s="35"/>
      <c r="D55" s="2" t="s">
        <v>103</v>
      </c>
      <c r="E55" s="4" t="s">
        <v>3</v>
      </c>
      <c r="F55" s="4">
        <v>5</v>
      </c>
      <c r="G55" s="4"/>
      <c r="H55" s="6"/>
      <c r="I55" s="16">
        <f t="shared" si="12"/>
        <v>0</v>
      </c>
      <c r="J55" s="17">
        <f t="shared" si="13"/>
        <v>0</v>
      </c>
      <c r="K55" s="18"/>
      <c r="L55" s="17">
        <f t="shared" si="14"/>
        <v>0</v>
      </c>
      <c r="M55" s="29"/>
    </row>
    <row r="56" spans="2:13" ht="32.25" customHeight="1">
      <c r="B56" s="12">
        <v>54</v>
      </c>
      <c r="C56" s="35" t="s">
        <v>106</v>
      </c>
      <c r="D56" s="2" t="s">
        <v>105</v>
      </c>
      <c r="E56" s="4" t="s">
        <v>3</v>
      </c>
      <c r="F56" s="4">
        <v>4</v>
      </c>
      <c r="G56" s="4"/>
      <c r="H56" s="6"/>
      <c r="I56" s="16">
        <f t="shared" si="12"/>
        <v>0</v>
      </c>
      <c r="J56" s="17">
        <f t="shared" si="13"/>
        <v>0</v>
      </c>
      <c r="K56" s="18"/>
      <c r="L56" s="17">
        <f t="shared" si="14"/>
        <v>0</v>
      </c>
      <c r="M56" s="29"/>
    </row>
    <row r="57" spans="2:13" ht="32.25" customHeight="1">
      <c r="B57" s="12">
        <v>55</v>
      </c>
      <c r="C57" s="35" t="s">
        <v>89</v>
      </c>
      <c r="D57" s="2" t="s">
        <v>111</v>
      </c>
      <c r="E57" s="4" t="s">
        <v>3</v>
      </c>
      <c r="F57" s="4">
        <v>1</v>
      </c>
      <c r="G57" s="4"/>
      <c r="H57" s="6"/>
      <c r="I57" s="16">
        <f t="shared" si="12"/>
        <v>0</v>
      </c>
      <c r="J57" s="17">
        <f t="shared" si="13"/>
        <v>0</v>
      </c>
      <c r="K57" s="18"/>
      <c r="L57" s="17">
        <f t="shared" si="14"/>
        <v>0</v>
      </c>
      <c r="M57" s="29"/>
    </row>
    <row r="58" spans="2:13" ht="32.25" customHeight="1">
      <c r="B58" s="12">
        <v>56</v>
      </c>
      <c r="C58" s="35" t="s">
        <v>91</v>
      </c>
      <c r="D58" s="2" t="s">
        <v>92</v>
      </c>
      <c r="E58" s="4" t="s">
        <v>3</v>
      </c>
      <c r="F58" s="4">
        <v>1</v>
      </c>
      <c r="G58" s="4"/>
      <c r="H58" s="6"/>
      <c r="I58" s="16">
        <f t="shared" si="12"/>
        <v>0</v>
      </c>
      <c r="J58" s="17">
        <f t="shared" si="13"/>
        <v>0</v>
      </c>
      <c r="K58" s="18"/>
      <c r="L58" s="17">
        <f t="shared" si="14"/>
        <v>0</v>
      </c>
      <c r="M58" s="29"/>
    </row>
    <row r="59" spans="2:13" ht="32.25" customHeight="1">
      <c r="B59" s="12">
        <v>57</v>
      </c>
      <c r="C59" s="35" t="s">
        <v>95</v>
      </c>
      <c r="D59" s="2" t="s">
        <v>96</v>
      </c>
      <c r="E59" s="4" t="s">
        <v>3</v>
      </c>
      <c r="F59" s="4">
        <v>2</v>
      </c>
      <c r="G59" s="4"/>
      <c r="H59" s="6"/>
      <c r="I59" s="16">
        <f t="shared" si="12"/>
        <v>0</v>
      </c>
      <c r="J59" s="17">
        <f t="shared" si="13"/>
        <v>0</v>
      </c>
      <c r="K59" s="18"/>
      <c r="L59" s="17">
        <f t="shared" si="14"/>
        <v>0</v>
      </c>
      <c r="M59" s="29"/>
    </row>
    <row r="60" spans="2:13" ht="36" customHeight="1">
      <c r="B60" s="12">
        <v>58</v>
      </c>
      <c r="C60" s="37" t="s">
        <v>38</v>
      </c>
      <c r="D60" s="3" t="s">
        <v>37</v>
      </c>
      <c r="E60" s="4" t="s">
        <v>2</v>
      </c>
      <c r="F60" s="4">
        <v>23</v>
      </c>
      <c r="G60" s="5"/>
      <c r="H60" s="6"/>
      <c r="I60" s="16">
        <f t="shared" si="12"/>
        <v>0</v>
      </c>
      <c r="J60" s="17">
        <f t="shared" si="13"/>
        <v>0</v>
      </c>
      <c r="K60" s="18"/>
      <c r="L60" s="17">
        <f t="shared" si="14"/>
        <v>0</v>
      </c>
      <c r="M60" s="17"/>
    </row>
    <row r="61" spans="2:13" ht="27" customHeight="1">
      <c r="H61" s="33" t="s">
        <v>7</v>
      </c>
      <c r="I61" s="34">
        <f>SUM(I3:I60)</f>
        <v>0</v>
      </c>
      <c r="J61" s="30"/>
      <c r="L61" s="34">
        <f>SUM(L3:L60)</f>
        <v>0</v>
      </c>
    </row>
    <row r="62" spans="2:13">
      <c r="L62" s="40"/>
    </row>
  </sheetData>
  <mergeCells count="1">
    <mergeCell ref="B1:M1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  <headerFooter>
    <oddHeader>&amp;Lsprawa 151/2025&amp;CFORMULARZ CENOWY&amp;RZAŁĄCZNIK NR 6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Zadanie 2</vt:lpstr>
      <vt:lpstr>'Zadanie 2'!Obszar_wydruku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2025-12-12T07:19:16Z</dcterms:modified>
</cp:coreProperties>
</file>