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8A9F51A-3B98-4E75-BFC3-216045079072}" xr6:coauthVersionLast="47" xr6:coauthVersionMax="47" xr10:uidLastSave="{00000000-0000-0000-0000-000000000000}"/>
  <bookViews>
    <workbookView xWindow="-120" yWindow="-120" windowWidth="29040" windowHeight="15720" firstSheet="2" activeTab="3" xr2:uid="{00000000-000D-0000-FFFF-FFFF00000000}"/>
  </bookViews>
  <sheets>
    <sheet name="Grupy 1_4_ 7_10" sheetId="1" state="hidden" r:id="rId1"/>
    <sheet name="Grupa 5" sheetId="3" state="hidden" r:id="rId2"/>
    <sheet name="zadania 1-26" sheetId="5" r:id="rId3"/>
    <sheet name="zadania 27-32" sheetId="6" r:id="rId4"/>
  </sheets>
  <definedNames>
    <definedName name="_1Excel_BuiltIn_Print_Area_2_1_1_1_1_1_1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2_1_1_1_1">#REF!</definedName>
    <definedName name="Excel_BuiltIn_Print_Area_2_1_1_1_1_1">#REF!</definedName>
    <definedName name="Excel_BuiltIn_Print_Area_2_1_1_1_1_1_1">#REF!</definedName>
    <definedName name="Excel_BuiltIn_Print_Area_3">'Grupa 5'!#REF!</definedName>
    <definedName name="Excel_BuiltIn_Print_Area_4_1">#REF!</definedName>
    <definedName name="Excel_BuiltIn_Print_Titles_3">'Grupa 5'!#REF!</definedName>
    <definedName name="_xlnm.Print_Area" localSheetId="2">'zadania 1-26'!$A$1:$Z$272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9" i="6" l="1"/>
  <c r="P39" i="6"/>
  <c r="O38" i="6"/>
  <c r="P38" i="6" s="1"/>
  <c r="N38" i="6"/>
  <c r="O37" i="6"/>
  <c r="P37" i="6" s="1"/>
  <c r="N37" i="6"/>
  <c r="O33" i="6"/>
  <c r="P33" i="6" s="1"/>
  <c r="N33" i="6"/>
  <c r="O32" i="6"/>
  <c r="P32" i="6" s="1"/>
  <c r="N32" i="6"/>
  <c r="O31" i="6"/>
  <c r="P31" i="6" s="1"/>
  <c r="P34" i="6" s="1"/>
  <c r="N31" i="6"/>
  <c r="O27" i="6"/>
  <c r="P27" i="6" s="1"/>
  <c r="N27" i="6"/>
  <c r="O26" i="6"/>
  <c r="P26" i="6" s="1"/>
  <c r="N26" i="6"/>
  <c r="O25" i="6"/>
  <c r="P25" i="6" s="1"/>
  <c r="N25" i="6"/>
  <c r="O24" i="6"/>
  <c r="P24" i="6" s="1"/>
  <c r="N24" i="6"/>
  <c r="O23" i="6"/>
  <c r="P23" i="6" s="1"/>
  <c r="N23" i="6"/>
  <c r="O22" i="6"/>
  <c r="P22" i="6" s="1"/>
  <c r="N22" i="6"/>
  <c r="O21" i="6"/>
  <c r="P21" i="6" s="1"/>
  <c r="N21" i="6"/>
  <c r="O17" i="6"/>
  <c r="P17" i="6" s="1"/>
  <c r="N17" i="6"/>
  <c r="O16" i="6"/>
  <c r="P16" i="6" s="1"/>
  <c r="N16" i="6"/>
  <c r="O15" i="6"/>
  <c r="P15" i="6" s="1"/>
  <c r="N15" i="6"/>
  <c r="O14" i="6"/>
  <c r="N14" i="6"/>
  <c r="O11" i="6"/>
  <c r="P11" i="6" s="1"/>
  <c r="N11" i="6"/>
  <c r="O7" i="6"/>
  <c r="P7" i="6" s="1"/>
  <c r="N7" i="6"/>
  <c r="O6" i="6"/>
  <c r="P6" i="6" s="1"/>
  <c r="N6" i="6"/>
  <c r="O5" i="6"/>
  <c r="N5" i="6"/>
  <c r="W263" i="5"/>
  <c r="X263" i="5" s="1"/>
  <c r="V263" i="5"/>
  <c r="W259" i="5"/>
  <c r="X259" i="5" s="1"/>
  <c r="V259" i="5"/>
  <c r="W258" i="5"/>
  <c r="X258" i="5" s="1"/>
  <c r="X260" i="5" s="1"/>
  <c r="V258" i="5"/>
  <c r="W255" i="5"/>
  <c r="X255" i="5" s="1"/>
  <c r="V255" i="5"/>
  <c r="W251" i="5"/>
  <c r="X251" i="5" s="1"/>
  <c r="V251" i="5"/>
  <c r="W250" i="5"/>
  <c r="X250" i="5" s="1"/>
  <c r="V250" i="5"/>
  <c r="W249" i="5"/>
  <c r="X249" i="5" s="1"/>
  <c r="V249" i="5"/>
  <c r="W248" i="5"/>
  <c r="X248" i="5" s="1"/>
  <c r="V248" i="5"/>
  <c r="W247" i="5"/>
  <c r="X247" i="5" s="1"/>
  <c r="V247" i="5"/>
  <c r="W246" i="5"/>
  <c r="X246" i="5" s="1"/>
  <c r="V246" i="5"/>
  <c r="W245" i="5"/>
  <c r="X245" i="5" s="1"/>
  <c r="V245" i="5"/>
  <c r="W244" i="5"/>
  <c r="X244" i="5" s="1"/>
  <c r="V244" i="5"/>
  <c r="W243" i="5"/>
  <c r="X243" i="5" s="1"/>
  <c r="V243" i="5"/>
  <c r="W242" i="5"/>
  <c r="X242" i="5" s="1"/>
  <c r="V242" i="5"/>
  <c r="W241" i="5"/>
  <c r="X241" i="5" s="1"/>
  <c r="V241" i="5"/>
  <c r="W240" i="5"/>
  <c r="X240" i="5" s="1"/>
  <c r="V240" i="5"/>
  <c r="W239" i="5"/>
  <c r="X239" i="5" s="1"/>
  <c r="V239" i="5"/>
  <c r="W238" i="5"/>
  <c r="X238" i="5" s="1"/>
  <c r="V238" i="5"/>
  <c r="W237" i="5"/>
  <c r="X237" i="5" s="1"/>
  <c r="V237" i="5"/>
  <c r="W236" i="5"/>
  <c r="X236" i="5" s="1"/>
  <c r="V236" i="5"/>
  <c r="W235" i="5"/>
  <c r="X235" i="5" s="1"/>
  <c r="V235" i="5"/>
  <c r="W234" i="5"/>
  <c r="X234" i="5" s="1"/>
  <c r="V234" i="5"/>
  <c r="W233" i="5"/>
  <c r="X233" i="5" s="1"/>
  <c r="V233" i="5"/>
  <c r="W232" i="5"/>
  <c r="X232" i="5" s="1"/>
  <c r="V232" i="5"/>
  <c r="W231" i="5"/>
  <c r="X231" i="5" s="1"/>
  <c r="V231" i="5"/>
  <c r="W230" i="5"/>
  <c r="X230" i="5" s="1"/>
  <c r="V230" i="5"/>
  <c r="W229" i="5"/>
  <c r="V229" i="5"/>
  <c r="W224" i="5"/>
  <c r="X224" i="5" s="1"/>
  <c r="V224" i="5"/>
  <c r="W223" i="5"/>
  <c r="X223" i="5" s="1"/>
  <c r="V223" i="5"/>
  <c r="W222" i="5"/>
  <c r="X222" i="5" s="1"/>
  <c r="V222" i="5"/>
  <c r="W221" i="5"/>
  <c r="X221" i="5" s="1"/>
  <c r="V221" i="5"/>
  <c r="W220" i="5"/>
  <c r="X220" i="5" s="1"/>
  <c r="V220" i="5"/>
  <c r="W219" i="5"/>
  <c r="X219" i="5" s="1"/>
  <c r="V219" i="5"/>
  <c r="W218" i="5"/>
  <c r="X218" i="5" s="1"/>
  <c r="V218" i="5"/>
  <c r="W217" i="5"/>
  <c r="X217" i="5" s="1"/>
  <c r="V217" i="5"/>
  <c r="W216" i="5"/>
  <c r="X216" i="5" s="1"/>
  <c r="V216" i="5"/>
  <c r="W215" i="5"/>
  <c r="X215" i="5" s="1"/>
  <c r="V215" i="5"/>
  <c r="W214" i="5"/>
  <c r="X214" i="5" s="1"/>
  <c r="V214" i="5"/>
  <c r="W210" i="5"/>
  <c r="X210" i="5" s="1"/>
  <c r="V210" i="5"/>
  <c r="W209" i="5"/>
  <c r="X209" i="5" s="1"/>
  <c r="V209" i="5"/>
  <c r="W208" i="5"/>
  <c r="X208" i="5" s="1"/>
  <c r="V208" i="5"/>
  <c r="W207" i="5"/>
  <c r="X207" i="5" s="1"/>
  <c r="V207" i="5"/>
  <c r="W203" i="5"/>
  <c r="X203" i="5" s="1"/>
  <c r="V203" i="5"/>
  <c r="W202" i="5"/>
  <c r="X202" i="5" s="1"/>
  <c r="V202" i="5"/>
  <c r="W201" i="5"/>
  <c r="X201" i="5" s="1"/>
  <c r="V201" i="5"/>
  <c r="W200" i="5"/>
  <c r="V200" i="5"/>
  <c r="W195" i="5"/>
  <c r="X195" i="5" s="1"/>
  <c r="V195" i="5"/>
  <c r="W194" i="5"/>
  <c r="X194" i="5" s="1"/>
  <c r="V194" i="5"/>
  <c r="W193" i="5"/>
  <c r="X193" i="5" s="1"/>
  <c r="V193" i="5"/>
  <c r="W192" i="5"/>
  <c r="X192" i="5" s="1"/>
  <c r="V192" i="5"/>
  <c r="W191" i="5"/>
  <c r="X191" i="5" s="1"/>
  <c r="V191" i="5"/>
  <c r="W187" i="5"/>
  <c r="X187" i="5" s="1"/>
  <c r="V187" i="5"/>
  <c r="W186" i="5"/>
  <c r="X186" i="5" s="1"/>
  <c r="V186" i="5"/>
  <c r="W185" i="5"/>
  <c r="X185" i="5" s="1"/>
  <c r="V185" i="5"/>
  <c r="W184" i="5"/>
  <c r="V184" i="5"/>
  <c r="W180" i="5"/>
  <c r="X180" i="5" s="1"/>
  <c r="V180" i="5"/>
  <c r="W179" i="5"/>
  <c r="X179" i="5" s="1"/>
  <c r="V179" i="5"/>
  <c r="W178" i="5"/>
  <c r="X178" i="5" s="1"/>
  <c r="V178" i="5"/>
  <c r="W174" i="5"/>
  <c r="X174" i="5" s="1"/>
  <c r="V174" i="5"/>
  <c r="W173" i="5"/>
  <c r="X173" i="5" s="1"/>
  <c r="V173" i="5"/>
  <c r="W172" i="5"/>
  <c r="X172" i="5" s="1"/>
  <c r="V172" i="5"/>
  <c r="W168" i="5"/>
  <c r="X168" i="5" s="1"/>
  <c r="V168" i="5"/>
  <c r="W167" i="5"/>
  <c r="X167" i="5" s="1"/>
  <c r="V167" i="5"/>
  <c r="W163" i="5"/>
  <c r="X163" i="5" s="1"/>
  <c r="V163" i="5"/>
  <c r="W159" i="5"/>
  <c r="X159" i="5" s="1"/>
  <c r="V159" i="5"/>
  <c r="W158" i="5"/>
  <c r="V158" i="5"/>
  <c r="W154" i="5"/>
  <c r="X154" i="5" s="1"/>
  <c r="V154" i="5"/>
  <c r="W153" i="5"/>
  <c r="X153" i="5" s="1"/>
  <c r="V153" i="5"/>
  <c r="W149" i="5"/>
  <c r="X149" i="5" s="1"/>
  <c r="V149" i="5"/>
  <c r="W148" i="5"/>
  <c r="X148" i="5" s="1"/>
  <c r="V148" i="5"/>
  <c r="W147" i="5"/>
  <c r="X147" i="5" s="1"/>
  <c r="V147" i="5"/>
  <c r="W146" i="5"/>
  <c r="X146" i="5" s="1"/>
  <c r="V146" i="5"/>
  <c r="W145" i="5"/>
  <c r="X145" i="5" s="1"/>
  <c r="V145" i="5"/>
  <c r="W144" i="5"/>
  <c r="V144" i="5"/>
  <c r="W140" i="5"/>
  <c r="X140" i="5" s="1"/>
  <c r="V140" i="5"/>
  <c r="W136" i="5"/>
  <c r="X136" i="5" s="1"/>
  <c r="V136" i="5"/>
  <c r="W135" i="5"/>
  <c r="X135" i="5" s="1"/>
  <c r="V135" i="5"/>
  <c r="W134" i="5"/>
  <c r="X134" i="5" s="1"/>
  <c r="V134" i="5"/>
  <c r="W133" i="5"/>
  <c r="X133" i="5" s="1"/>
  <c r="V133" i="5"/>
  <c r="W132" i="5"/>
  <c r="X132" i="5" s="1"/>
  <c r="V132" i="5"/>
  <c r="W131" i="5"/>
  <c r="X131" i="5" s="1"/>
  <c r="V131" i="5"/>
  <c r="W130" i="5"/>
  <c r="X130" i="5" s="1"/>
  <c r="V130" i="5"/>
  <c r="W129" i="5"/>
  <c r="X129" i="5" s="1"/>
  <c r="V129" i="5"/>
  <c r="W128" i="5"/>
  <c r="X128" i="5" s="1"/>
  <c r="V128" i="5"/>
  <c r="W127" i="5"/>
  <c r="X127" i="5" s="1"/>
  <c r="V127" i="5"/>
  <c r="W126" i="5"/>
  <c r="X126" i="5" s="1"/>
  <c r="V126" i="5"/>
  <c r="W125" i="5"/>
  <c r="V125" i="5"/>
  <c r="W121" i="5"/>
  <c r="X121" i="5" s="1"/>
  <c r="V121" i="5"/>
  <c r="W120" i="5"/>
  <c r="X120" i="5" s="1"/>
  <c r="V120" i="5"/>
  <c r="W119" i="5"/>
  <c r="X119" i="5" s="1"/>
  <c r="V119" i="5"/>
  <c r="W118" i="5"/>
  <c r="X118" i="5" s="1"/>
  <c r="V118" i="5"/>
  <c r="W117" i="5"/>
  <c r="X117" i="5" s="1"/>
  <c r="V117" i="5"/>
  <c r="W116" i="5"/>
  <c r="X116" i="5" s="1"/>
  <c r="V116" i="5"/>
  <c r="W115" i="5"/>
  <c r="X115" i="5" s="1"/>
  <c r="V115" i="5"/>
  <c r="W114" i="5"/>
  <c r="X114" i="5" s="1"/>
  <c r="V114" i="5"/>
  <c r="W113" i="5"/>
  <c r="X113" i="5" s="1"/>
  <c r="V113" i="5"/>
  <c r="W112" i="5"/>
  <c r="X112" i="5" s="1"/>
  <c r="V112" i="5"/>
  <c r="W111" i="5"/>
  <c r="X111" i="5" s="1"/>
  <c r="V111" i="5"/>
  <c r="W110" i="5"/>
  <c r="X110" i="5" s="1"/>
  <c r="V110" i="5"/>
  <c r="W109" i="5"/>
  <c r="X109" i="5" s="1"/>
  <c r="V109" i="5"/>
  <c r="W108" i="5"/>
  <c r="X108" i="5" s="1"/>
  <c r="V108" i="5"/>
  <c r="W107" i="5"/>
  <c r="X107" i="5" s="1"/>
  <c r="V107" i="5"/>
  <c r="W103" i="5"/>
  <c r="X103" i="5" s="1"/>
  <c r="V103" i="5"/>
  <c r="W102" i="5"/>
  <c r="X102" i="5" s="1"/>
  <c r="V102" i="5"/>
  <c r="W101" i="5"/>
  <c r="X101" i="5" s="1"/>
  <c r="V101" i="5"/>
  <c r="W100" i="5"/>
  <c r="X100" i="5" s="1"/>
  <c r="V100" i="5"/>
  <c r="W99" i="5"/>
  <c r="X99" i="5" s="1"/>
  <c r="V99" i="5"/>
  <c r="W98" i="5"/>
  <c r="X98" i="5" s="1"/>
  <c r="V98" i="5"/>
  <c r="W97" i="5"/>
  <c r="X97" i="5" s="1"/>
  <c r="V97" i="5"/>
  <c r="W96" i="5"/>
  <c r="X96" i="5" s="1"/>
  <c r="V96" i="5"/>
  <c r="W95" i="5"/>
  <c r="X95" i="5" s="1"/>
  <c r="V95" i="5"/>
  <c r="W94" i="5"/>
  <c r="X94" i="5" s="1"/>
  <c r="V94" i="5"/>
  <c r="W93" i="5"/>
  <c r="X93" i="5" s="1"/>
  <c r="V93" i="5"/>
  <c r="W92" i="5"/>
  <c r="X92" i="5" s="1"/>
  <c r="V92" i="5"/>
  <c r="W91" i="5"/>
  <c r="X91" i="5" s="1"/>
  <c r="V91" i="5"/>
  <c r="W90" i="5"/>
  <c r="X90" i="5" s="1"/>
  <c r="V90" i="5"/>
  <c r="W89" i="5"/>
  <c r="X89" i="5" s="1"/>
  <c r="V89" i="5"/>
  <c r="W88" i="5"/>
  <c r="X88" i="5" s="1"/>
  <c r="V88" i="5"/>
  <c r="W87" i="5"/>
  <c r="X87" i="5" s="1"/>
  <c r="V87" i="5"/>
  <c r="W86" i="5"/>
  <c r="X86" i="5" s="1"/>
  <c r="V86" i="5"/>
  <c r="W85" i="5"/>
  <c r="X85" i="5" s="1"/>
  <c r="V85" i="5"/>
  <c r="W84" i="5"/>
  <c r="X84" i="5" s="1"/>
  <c r="V84" i="5"/>
  <c r="W83" i="5"/>
  <c r="X83" i="5" s="1"/>
  <c r="V83" i="5"/>
  <c r="W82" i="5"/>
  <c r="X82" i="5" s="1"/>
  <c r="V82" i="5"/>
  <c r="W81" i="5"/>
  <c r="V81" i="5"/>
  <c r="W77" i="5"/>
  <c r="X77" i="5" s="1"/>
  <c r="V77" i="5"/>
  <c r="W76" i="5"/>
  <c r="V76" i="5"/>
  <c r="W72" i="5"/>
  <c r="X72" i="5" s="1"/>
  <c r="V72" i="5"/>
  <c r="W71" i="5"/>
  <c r="X71" i="5" s="1"/>
  <c r="V71" i="5"/>
  <c r="W70" i="5"/>
  <c r="X70" i="5" s="1"/>
  <c r="V70" i="5"/>
  <c r="W66" i="5"/>
  <c r="X66" i="5" s="1"/>
  <c r="V66" i="5"/>
  <c r="W65" i="5"/>
  <c r="X65" i="5" s="1"/>
  <c r="V65" i="5"/>
  <c r="W64" i="5"/>
  <c r="X64" i="5" s="1"/>
  <c r="V64" i="5"/>
  <c r="W60" i="5"/>
  <c r="X60" i="5" s="1"/>
  <c r="V60" i="5"/>
  <c r="W59" i="5"/>
  <c r="X59" i="5" s="1"/>
  <c r="V59" i="5"/>
  <c r="W58" i="5"/>
  <c r="X58" i="5" s="1"/>
  <c r="V58" i="5"/>
  <c r="W57" i="5"/>
  <c r="X57" i="5" s="1"/>
  <c r="V57" i="5"/>
  <c r="W56" i="5"/>
  <c r="X56" i="5" s="1"/>
  <c r="V56" i="5"/>
  <c r="W55" i="5"/>
  <c r="X55" i="5" s="1"/>
  <c r="V55" i="5"/>
  <c r="W54" i="5"/>
  <c r="X54" i="5" s="1"/>
  <c r="V54" i="5"/>
  <c r="W53" i="5"/>
  <c r="X53" i="5" s="1"/>
  <c r="V53" i="5"/>
  <c r="W52" i="5"/>
  <c r="X52" i="5" s="1"/>
  <c r="V52" i="5"/>
  <c r="W51" i="5"/>
  <c r="X51" i="5" s="1"/>
  <c r="V51" i="5"/>
  <c r="W50" i="5"/>
  <c r="X50" i="5" s="1"/>
  <c r="V50" i="5"/>
  <c r="W49" i="5"/>
  <c r="X49" i="5" s="1"/>
  <c r="V49" i="5"/>
  <c r="W48" i="5"/>
  <c r="X48" i="5" s="1"/>
  <c r="V48" i="5"/>
  <c r="W44" i="5"/>
  <c r="X44" i="5" s="1"/>
  <c r="W43" i="5"/>
  <c r="X43" i="5" s="1"/>
  <c r="W42" i="5"/>
  <c r="X42" i="5" s="1"/>
  <c r="W41" i="5"/>
  <c r="X41" i="5" s="1"/>
  <c r="W40" i="5"/>
  <c r="X40" i="5" s="1"/>
  <c r="W39" i="5"/>
  <c r="X39" i="5" s="1"/>
  <c r="W38" i="5"/>
  <c r="X38" i="5" s="1"/>
  <c r="W37" i="5"/>
  <c r="X37" i="5" s="1"/>
  <c r="W36" i="5"/>
  <c r="X36" i="5" s="1"/>
  <c r="W35" i="5"/>
  <c r="X35" i="5" s="1"/>
  <c r="W34" i="5"/>
  <c r="X34" i="5" s="1"/>
  <c r="W33" i="5"/>
  <c r="X33" i="5" s="1"/>
  <c r="W32" i="5"/>
  <c r="X32" i="5" s="1"/>
  <c r="W31" i="5"/>
  <c r="X31" i="5" s="1"/>
  <c r="W30" i="5"/>
  <c r="X30" i="5" s="1"/>
  <c r="W29" i="5"/>
  <c r="X29" i="5" s="1"/>
  <c r="W28" i="5"/>
  <c r="X28" i="5" s="1"/>
  <c r="W27" i="5"/>
  <c r="V44" i="5"/>
  <c r="V43" i="5"/>
  <c r="V42" i="5"/>
  <c r="V41" i="5"/>
  <c r="V40" i="5"/>
  <c r="V39" i="5"/>
  <c r="V38" i="5"/>
  <c r="V37" i="5"/>
  <c r="V36" i="5"/>
  <c r="V35" i="5"/>
  <c r="V34" i="5"/>
  <c r="V33" i="5"/>
  <c r="V32" i="5"/>
  <c r="V31" i="5"/>
  <c r="V30" i="5"/>
  <c r="V29" i="5"/>
  <c r="V28" i="5"/>
  <c r="V27" i="5"/>
  <c r="V22" i="5"/>
  <c r="W22" i="5"/>
  <c r="X22" i="5" s="1"/>
  <c r="W21" i="5"/>
  <c r="X21" i="5" s="1"/>
  <c r="W20" i="5"/>
  <c r="X20" i="5" s="1"/>
  <c r="W19" i="5"/>
  <c r="X19" i="5" s="1"/>
  <c r="W18" i="5"/>
  <c r="X18" i="5" s="1"/>
  <c r="W17" i="5"/>
  <c r="X17" i="5" s="1"/>
  <c r="W16" i="5"/>
  <c r="X16" i="5" s="1"/>
  <c r="W15" i="5"/>
  <c r="X15" i="5" s="1"/>
  <c r="W14" i="5"/>
  <c r="X14" i="5" s="1"/>
  <c r="W13" i="5"/>
  <c r="X13" i="5" s="1"/>
  <c r="W12" i="5"/>
  <c r="X12" i="5" s="1"/>
  <c r="W11" i="5"/>
  <c r="X11" i="5" s="1"/>
  <c r="W10" i="5"/>
  <c r="X10" i="5" s="1"/>
  <c r="W9" i="5"/>
  <c r="X9" i="5" s="1"/>
  <c r="W8" i="5"/>
  <c r="X8" i="5" s="1"/>
  <c r="W7" i="5"/>
  <c r="X7" i="5" s="1"/>
  <c r="W6" i="5"/>
  <c r="X6" i="5" s="1"/>
  <c r="V21" i="5"/>
  <c r="V20" i="5"/>
  <c r="V19" i="5"/>
  <c r="V18" i="5"/>
  <c r="V17" i="5"/>
  <c r="V16" i="5"/>
  <c r="V15" i="5"/>
  <c r="V14" i="5"/>
  <c r="V13" i="5"/>
  <c r="V12" i="5"/>
  <c r="V11" i="5"/>
  <c r="V10" i="5"/>
  <c r="V9" i="5"/>
  <c r="V8" i="5"/>
  <c r="V7" i="5"/>
  <c r="V6" i="5"/>
  <c r="O34" i="6" l="1"/>
  <c r="P28" i="6"/>
  <c r="O28" i="6"/>
  <c r="O18" i="6"/>
  <c r="P14" i="6"/>
  <c r="P18" i="6" s="1"/>
  <c r="O8" i="6"/>
  <c r="P5" i="6"/>
  <c r="P8" i="6" s="1"/>
  <c r="W260" i="5"/>
  <c r="W252" i="5"/>
  <c r="X229" i="5"/>
  <c r="X252" i="5" s="1"/>
  <c r="X225" i="5"/>
  <c r="W225" i="5"/>
  <c r="X211" i="5"/>
  <c r="W211" i="5"/>
  <c r="W204" i="5"/>
  <c r="X200" i="5"/>
  <c r="X204" i="5" s="1"/>
  <c r="X196" i="5"/>
  <c r="W196" i="5"/>
  <c r="W188" i="5"/>
  <c r="X184" i="5"/>
  <c r="X188" i="5" s="1"/>
  <c r="X181" i="5"/>
  <c r="X175" i="5"/>
  <c r="W181" i="5"/>
  <c r="W160" i="5"/>
  <c r="X169" i="5"/>
  <c r="W175" i="5"/>
  <c r="W169" i="5"/>
  <c r="X158" i="5"/>
  <c r="X160" i="5" s="1"/>
  <c r="X155" i="5"/>
  <c r="W150" i="5"/>
  <c r="W155" i="5"/>
  <c r="X144" i="5"/>
  <c r="X150" i="5" s="1"/>
  <c r="W137" i="5"/>
  <c r="W104" i="5"/>
  <c r="X125" i="5"/>
  <c r="X137" i="5" s="1"/>
  <c r="W78" i="5"/>
  <c r="X122" i="5"/>
  <c r="W122" i="5"/>
  <c r="X81" i="5"/>
  <c r="X104" i="5" s="1"/>
  <c r="X76" i="5"/>
  <c r="X78" i="5" s="1"/>
  <c r="X73" i="5"/>
  <c r="X67" i="5"/>
  <c r="W73" i="5"/>
  <c r="W67" i="5"/>
  <c r="X61" i="5"/>
  <c r="W61" i="5"/>
  <c r="W45" i="5"/>
  <c r="X23" i="5"/>
  <c r="X27" i="5"/>
  <c r="X45" i="5" s="1"/>
  <c r="W23" i="5"/>
  <c r="P260" i="5" l="1"/>
  <c r="O260" i="5"/>
  <c r="N21" i="5" l="1"/>
  <c r="P21" i="5" s="1"/>
  <c r="O21" i="5"/>
  <c r="O255" i="5" l="1"/>
  <c r="O257" i="5" s="1"/>
  <c r="N255" i="5"/>
  <c r="P255" i="5" s="1"/>
  <c r="P257" i="5" s="1"/>
  <c r="N191" i="5"/>
  <c r="P191" i="5" s="1"/>
  <c r="P196" i="5" s="1"/>
  <c r="O191" i="5"/>
  <c r="O196" i="5" s="1"/>
  <c r="O229" i="5"/>
  <c r="N229" i="5"/>
  <c r="P229" i="5" s="1"/>
  <c r="O251" i="5"/>
  <c r="N251" i="5"/>
  <c r="P251" i="5" s="1"/>
  <c r="O250" i="5"/>
  <c r="N250" i="5"/>
  <c r="P250" i="5" s="1"/>
  <c r="O249" i="5"/>
  <c r="N249" i="5"/>
  <c r="P249" i="5" s="1"/>
  <c r="O248" i="5"/>
  <c r="N248" i="5"/>
  <c r="P248" i="5" s="1"/>
  <c r="O247" i="5"/>
  <c r="N247" i="5"/>
  <c r="P247" i="5" s="1"/>
  <c r="O246" i="5"/>
  <c r="N246" i="5"/>
  <c r="P246" i="5" s="1"/>
  <c r="O245" i="5"/>
  <c r="N245" i="5"/>
  <c r="P245" i="5" s="1"/>
  <c r="O244" i="5"/>
  <c r="N244" i="5"/>
  <c r="P244" i="5" s="1"/>
  <c r="O243" i="5"/>
  <c r="N243" i="5"/>
  <c r="P243" i="5" s="1"/>
  <c r="O242" i="5"/>
  <c r="N242" i="5"/>
  <c r="P242" i="5" s="1"/>
  <c r="O241" i="5"/>
  <c r="N241" i="5"/>
  <c r="P241" i="5" s="1"/>
  <c r="O240" i="5"/>
  <c r="N240" i="5"/>
  <c r="P240" i="5" s="1"/>
  <c r="O239" i="5"/>
  <c r="N239" i="5"/>
  <c r="P239" i="5" s="1"/>
  <c r="O238" i="5"/>
  <c r="N238" i="5"/>
  <c r="P238" i="5" s="1"/>
  <c r="O237" i="5"/>
  <c r="N237" i="5"/>
  <c r="P237" i="5" s="1"/>
  <c r="O236" i="5"/>
  <c r="N236" i="5"/>
  <c r="P236" i="5" s="1"/>
  <c r="O235" i="5"/>
  <c r="N235" i="5"/>
  <c r="P235" i="5" s="1"/>
  <c r="O234" i="5"/>
  <c r="N234" i="5"/>
  <c r="P234" i="5" s="1"/>
  <c r="O233" i="5"/>
  <c r="N233" i="5"/>
  <c r="P233" i="5" s="1"/>
  <c r="O230" i="5"/>
  <c r="N230" i="5"/>
  <c r="P230" i="5" s="1"/>
  <c r="O228" i="5"/>
  <c r="N228" i="5"/>
  <c r="P228" i="5" s="1"/>
  <c r="O77" i="5"/>
  <c r="N77" i="5"/>
  <c r="P77" i="5" s="1"/>
  <c r="O76" i="5"/>
  <c r="N76" i="5"/>
  <c r="P76" i="5" s="1"/>
  <c r="N81" i="5"/>
  <c r="P81" i="5" s="1"/>
  <c r="O81" i="5"/>
  <c r="O210" i="5"/>
  <c r="N210" i="5"/>
  <c r="P210" i="5" s="1"/>
  <c r="O209" i="5"/>
  <c r="N209" i="5"/>
  <c r="P209" i="5" s="1"/>
  <c r="O208" i="5"/>
  <c r="N208" i="5"/>
  <c r="P208" i="5" s="1"/>
  <c r="O207" i="5"/>
  <c r="N207" i="5"/>
  <c r="P207" i="5" s="1"/>
  <c r="N26" i="5"/>
  <c r="P26" i="5" s="1"/>
  <c r="O26" i="5"/>
  <c r="N29" i="5"/>
  <c r="P29" i="5" s="1"/>
  <c r="O29" i="5"/>
  <c r="N30" i="5"/>
  <c r="P30" i="5" s="1"/>
  <c r="O30" i="5"/>
  <c r="N31" i="5"/>
  <c r="P31" i="5" s="1"/>
  <c r="O31" i="5"/>
  <c r="N32" i="5"/>
  <c r="P32" i="5" s="1"/>
  <c r="O32" i="5"/>
  <c r="N33" i="5"/>
  <c r="P33" i="5" s="1"/>
  <c r="O33" i="5"/>
  <c r="N34" i="5"/>
  <c r="P34" i="5" s="1"/>
  <c r="O34" i="5"/>
  <c r="N36" i="5"/>
  <c r="P36" i="5" s="1"/>
  <c r="O36" i="5"/>
  <c r="N37" i="5"/>
  <c r="P37" i="5" s="1"/>
  <c r="O37" i="5"/>
  <c r="N38" i="5"/>
  <c r="P38" i="5" s="1"/>
  <c r="O38" i="5"/>
  <c r="N39" i="5"/>
  <c r="P39" i="5" s="1"/>
  <c r="O39" i="5"/>
  <c r="O203" i="5"/>
  <c r="N203" i="5"/>
  <c r="P203" i="5" s="1"/>
  <c r="O202" i="5"/>
  <c r="N202" i="5"/>
  <c r="P202" i="5" s="1"/>
  <c r="O187" i="5"/>
  <c r="N187" i="5"/>
  <c r="P187" i="5" s="1"/>
  <c r="O153" i="5"/>
  <c r="N153" i="5"/>
  <c r="P153" i="5" s="1"/>
  <c r="N48" i="5"/>
  <c r="P48" i="5" s="1"/>
  <c r="O48" i="5"/>
  <c r="O200" i="5"/>
  <c r="N200" i="5"/>
  <c r="P200" i="5" s="1"/>
  <c r="O199" i="5"/>
  <c r="N199" i="5"/>
  <c r="P199" i="5" s="1"/>
  <c r="O184" i="5"/>
  <c r="N184" i="5"/>
  <c r="P184" i="5" s="1"/>
  <c r="O180" i="5"/>
  <c r="N180" i="5"/>
  <c r="P180" i="5" s="1"/>
  <c r="O179" i="5"/>
  <c r="N179" i="5"/>
  <c r="P179" i="5" s="1"/>
  <c r="O178" i="5"/>
  <c r="N178" i="5"/>
  <c r="P178" i="5" s="1"/>
  <c r="N5" i="5"/>
  <c r="P5" i="5" s="1"/>
  <c r="O5" i="5"/>
  <c r="N8" i="5"/>
  <c r="P8" i="5" s="1"/>
  <c r="O8" i="5"/>
  <c r="N9" i="5"/>
  <c r="P9" i="5" s="1"/>
  <c r="O9" i="5"/>
  <c r="N10" i="5"/>
  <c r="P10" i="5" s="1"/>
  <c r="O10" i="5"/>
  <c r="N11" i="5"/>
  <c r="P11" i="5" s="1"/>
  <c r="O11" i="5"/>
  <c r="N12" i="5"/>
  <c r="P12" i="5" s="1"/>
  <c r="O12" i="5"/>
  <c r="N13" i="5"/>
  <c r="P13" i="5" s="1"/>
  <c r="O13" i="5"/>
  <c r="N14" i="5"/>
  <c r="P14" i="5" s="1"/>
  <c r="O14" i="5"/>
  <c r="N16" i="5"/>
  <c r="P16" i="5" s="1"/>
  <c r="O16" i="5"/>
  <c r="N17" i="5"/>
  <c r="P17" i="5" s="1"/>
  <c r="O17" i="5"/>
  <c r="N18" i="5"/>
  <c r="P18" i="5" s="1"/>
  <c r="O18" i="5"/>
  <c r="N19" i="5"/>
  <c r="P19" i="5" s="1"/>
  <c r="O19" i="5"/>
  <c r="N20" i="5"/>
  <c r="P20" i="5" s="1"/>
  <c r="O20" i="5"/>
  <c r="N51" i="5"/>
  <c r="P51" i="5" s="1"/>
  <c r="O51" i="5"/>
  <c r="N52" i="5"/>
  <c r="P52" i="5" s="1"/>
  <c r="O52" i="5"/>
  <c r="N53" i="5"/>
  <c r="P53" i="5" s="1"/>
  <c r="O53" i="5"/>
  <c r="N54" i="5"/>
  <c r="P54" i="5" s="1"/>
  <c r="O54" i="5"/>
  <c r="N55" i="5"/>
  <c r="P55" i="5" s="1"/>
  <c r="O55" i="5"/>
  <c r="N56" i="5"/>
  <c r="P56" i="5" s="1"/>
  <c r="O56" i="5"/>
  <c r="N57" i="5"/>
  <c r="P57" i="5" s="1"/>
  <c r="O57" i="5"/>
  <c r="N58" i="5"/>
  <c r="P58" i="5" s="1"/>
  <c r="O58" i="5"/>
  <c r="N59" i="5"/>
  <c r="P59" i="5" s="1"/>
  <c r="O59" i="5"/>
  <c r="N60" i="5"/>
  <c r="P60" i="5" s="1"/>
  <c r="O60" i="5"/>
  <c r="N64" i="5"/>
  <c r="P64" i="5" s="1"/>
  <c r="O64" i="5"/>
  <c r="N65" i="5"/>
  <c r="P65" i="5" s="1"/>
  <c r="O65" i="5"/>
  <c r="N66" i="5"/>
  <c r="P66" i="5" s="1"/>
  <c r="O66" i="5"/>
  <c r="N70" i="5"/>
  <c r="P70" i="5" s="1"/>
  <c r="O70" i="5"/>
  <c r="N71" i="5"/>
  <c r="P71" i="5" s="1"/>
  <c r="O71" i="5"/>
  <c r="N72" i="5"/>
  <c r="P72" i="5" s="1"/>
  <c r="O72" i="5"/>
  <c r="N82" i="5"/>
  <c r="P82" i="5" s="1"/>
  <c r="O82" i="5"/>
  <c r="N83" i="5"/>
  <c r="P83" i="5" s="1"/>
  <c r="O83" i="5"/>
  <c r="N84" i="5"/>
  <c r="P84" i="5" s="1"/>
  <c r="O84" i="5"/>
  <c r="N85" i="5"/>
  <c r="P85" i="5" s="1"/>
  <c r="O85" i="5"/>
  <c r="N86" i="5"/>
  <c r="P86" i="5" s="1"/>
  <c r="O86" i="5"/>
  <c r="N88" i="5"/>
  <c r="P88" i="5" s="1"/>
  <c r="O88" i="5"/>
  <c r="N89" i="5"/>
  <c r="P89" i="5" s="1"/>
  <c r="O89" i="5"/>
  <c r="N90" i="5"/>
  <c r="P90" i="5" s="1"/>
  <c r="O90" i="5"/>
  <c r="N91" i="5"/>
  <c r="P91" i="5" s="1"/>
  <c r="O91" i="5"/>
  <c r="N93" i="5"/>
  <c r="P93" i="5" s="1"/>
  <c r="O93" i="5"/>
  <c r="N94" i="5"/>
  <c r="P94" i="5" s="1"/>
  <c r="O94" i="5"/>
  <c r="N95" i="5"/>
  <c r="P95" i="5" s="1"/>
  <c r="O95" i="5"/>
  <c r="N96" i="5"/>
  <c r="P96" i="5" s="1"/>
  <c r="O96" i="5"/>
  <c r="N107" i="5"/>
  <c r="P107" i="5" s="1"/>
  <c r="O107" i="5"/>
  <c r="N108" i="5"/>
  <c r="P108" i="5" s="1"/>
  <c r="O108" i="5"/>
  <c r="N109" i="5"/>
  <c r="P109" i="5" s="1"/>
  <c r="O109" i="5"/>
  <c r="N111" i="5"/>
  <c r="P111" i="5" s="1"/>
  <c r="O111" i="5"/>
  <c r="N113" i="5"/>
  <c r="P113" i="5" s="1"/>
  <c r="O113" i="5"/>
  <c r="N115" i="5"/>
  <c r="P115" i="5" s="1"/>
  <c r="O115" i="5"/>
  <c r="N125" i="5"/>
  <c r="P125" i="5" s="1"/>
  <c r="O125" i="5"/>
  <c r="N126" i="5"/>
  <c r="P126" i="5" s="1"/>
  <c r="O126" i="5"/>
  <c r="N127" i="5"/>
  <c r="P127" i="5" s="1"/>
  <c r="O127" i="5"/>
  <c r="N128" i="5"/>
  <c r="P128" i="5" s="1"/>
  <c r="O128" i="5"/>
  <c r="N129" i="5"/>
  <c r="P129" i="5" s="1"/>
  <c r="O129" i="5"/>
  <c r="N130" i="5"/>
  <c r="P130" i="5" s="1"/>
  <c r="O130" i="5"/>
  <c r="N131" i="5"/>
  <c r="P131" i="5" s="1"/>
  <c r="O131" i="5"/>
  <c r="N132" i="5"/>
  <c r="P132" i="5" s="1"/>
  <c r="O132" i="5"/>
  <c r="N140" i="5"/>
  <c r="P140" i="5" s="1"/>
  <c r="O140" i="5"/>
  <c r="N144" i="5"/>
  <c r="P144" i="5" s="1"/>
  <c r="O144" i="5"/>
  <c r="N145" i="5"/>
  <c r="P145" i="5" s="1"/>
  <c r="O145" i="5"/>
  <c r="N146" i="5"/>
  <c r="P146" i="5" s="1"/>
  <c r="O146" i="5"/>
  <c r="N147" i="5"/>
  <c r="P147" i="5" s="1"/>
  <c r="O147" i="5"/>
  <c r="N148" i="5"/>
  <c r="P148" i="5" s="1"/>
  <c r="O148" i="5"/>
  <c r="N154" i="5"/>
  <c r="P154" i="5" s="1"/>
  <c r="O154" i="5"/>
  <c r="N158" i="5"/>
  <c r="P158" i="5" s="1"/>
  <c r="O158" i="5"/>
  <c r="N163" i="5"/>
  <c r="P163" i="5" s="1"/>
  <c r="O163" i="5"/>
  <c r="N166" i="5"/>
  <c r="P166" i="5" s="1"/>
  <c r="O166" i="5"/>
  <c r="N167" i="5"/>
  <c r="P167" i="5" s="1"/>
  <c r="O167" i="5"/>
  <c r="N172" i="5"/>
  <c r="P172" i="5" s="1"/>
  <c r="O172" i="5"/>
  <c r="N173" i="5"/>
  <c r="P173" i="5" s="1"/>
  <c r="O173" i="5"/>
  <c r="O169" i="5" l="1"/>
  <c r="O204" i="5"/>
  <c r="O73" i="5"/>
  <c r="O150" i="5"/>
  <c r="O181" i="5"/>
  <c r="O122" i="5"/>
  <c r="O78" i="5"/>
  <c r="O104" i="5"/>
  <c r="O67" i="5"/>
  <c r="O175" i="5"/>
  <c r="O61" i="5"/>
  <c r="O137" i="5"/>
  <c r="O45" i="5"/>
  <c r="O23" i="5"/>
  <c r="P169" i="5"/>
  <c r="P150" i="5"/>
  <c r="P204" i="5"/>
  <c r="P67" i="5"/>
  <c r="P181" i="5"/>
  <c r="P23" i="5"/>
  <c r="P61" i="5"/>
  <c r="P104" i="5"/>
  <c r="P137" i="5"/>
  <c r="P45" i="5"/>
  <c r="P73" i="5"/>
  <c r="P78" i="5"/>
  <c r="P122" i="5"/>
  <c r="P175" i="5"/>
</calcChain>
</file>

<file path=xl/sharedStrings.xml><?xml version="1.0" encoding="utf-8"?>
<sst xmlns="http://schemas.openxmlformats.org/spreadsheetml/2006/main" count="1092" uniqueCount="339">
  <si>
    <t xml:space="preserve">L.p. </t>
  </si>
  <si>
    <t>CPT</t>
  </si>
  <si>
    <t>CCW</t>
  </si>
  <si>
    <t>J.M.</t>
  </si>
  <si>
    <t>Nazwa handlowa</t>
  </si>
  <si>
    <t>Cena netto</t>
  </si>
  <si>
    <t>Wartość netto</t>
  </si>
  <si>
    <t>Wartość brutto</t>
  </si>
  <si>
    <t>2</t>
  </si>
  <si>
    <t>3</t>
  </si>
  <si>
    <t>4</t>
  </si>
  <si>
    <t>6</t>
  </si>
  <si>
    <t>56-70</t>
  </si>
  <si>
    <t>szt</t>
  </si>
  <si>
    <t>j.w.</t>
  </si>
  <si>
    <t>2/0</t>
  </si>
  <si>
    <t>3/0</t>
  </si>
  <si>
    <t>4/0</t>
  </si>
  <si>
    <t>5/0</t>
  </si>
  <si>
    <t>8/0</t>
  </si>
  <si>
    <t>21-28</t>
  </si>
  <si>
    <t xml:space="preserve">Ilość </t>
  </si>
  <si>
    <t>10x75</t>
  </si>
  <si>
    <t>Kod towaru</t>
  </si>
  <si>
    <t xml:space="preserve">Cena brutto </t>
  </si>
  <si>
    <t>% VAT</t>
  </si>
  <si>
    <t>Dł.min. nitki (cm)</t>
  </si>
  <si>
    <t>Gr. Nitki</t>
  </si>
  <si>
    <t>bez igły na rolce</t>
  </si>
  <si>
    <t xml:space="preserve">szt </t>
  </si>
  <si>
    <t>szt.</t>
  </si>
  <si>
    <t xml:space="preserve">Drut stalowy 6 </t>
  </si>
  <si>
    <t>j.w</t>
  </si>
  <si>
    <t>150Loop</t>
  </si>
  <si>
    <t>do 56</t>
  </si>
  <si>
    <t>9mm, igła prosta</t>
  </si>
  <si>
    <t>podwiązka 6 x 45</t>
  </si>
  <si>
    <t>Nić syntetyczna niewchłanialna-pleciona poliester  powlekany (podwiązki)</t>
  </si>
  <si>
    <t xml:space="preserve">Nić syntetyczna wchłanialna - monofilament antybakteryjny, barwiony </t>
  </si>
  <si>
    <t xml:space="preserve"> 40mm, 1/2 koła igła okrągła
rozwarstwiająca wzmocniona</t>
  </si>
  <si>
    <t xml:space="preserve">Nić syntetyczna niewchłanialna - plecionka poliester powlekany </t>
  </si>
  <si>
    <t>17mm, 1/2 koła okrągła pojedyńcza</t>
  </si>
  <si>
    <t>17mm 1/2 koła igła okrągła, pojedyńcza</t>
  </si>
  <si>
    <t>20mm, 1/2 koła okrągla pojedyńcza</t>
  </si>
  <si>
    <t>10-12</t>
  </si>
  <si>
    <t xml:space="preserve">26mm, 1/2 koła igła okrąła,
</t>
  </si>
  <si>
    <t>Razem</t>
  </si>
  <si>
    <t xml:space="preserve">30mm 1/2 koła igła okrągła, pojedyńcza </t>
  </si>
  <si>
    <t>48mm, 1/2 koła igła.okrągła, pojedyńcza</t>
  </si>
  <si>
    <t>17mm 1/2 koła igła okrągła, pojedyńcza, niebarwiona</t>
  </si>
  <si>
    <t>26mm 1/2 koła igła okragła, pojedyńcza</t>
  </si>
  <si>
    <t>26mm 1/2 koła igła  okrągła, pojedyńcza</t>
  </si>
  <si>
    <t>30mm 1/2 koła igła okrągła, pojedyńcza</t>
  </si>
  <si>
    <t>30mm, 1/2 koła igła okrągła, pojedyńcza</t>
  </si>
  <si>
    <t>37mm,1/2 koła igła okrągła,
pojedyńcza</t>
  </si>
  <si>
    <t>40mm,1/2 koła igła okrągła
pojedyńcza</t>
  </si>
  <si>
    <t>48mm,1/2 koła igła okrągła 
pojedyńcza</t>
  </si>
  <si>
    <t>30mm 1/2 koła igła okrągła
pojedyńcza</t>
  </si>
  <si>
    <t xml:space="preserve"> 40mm, 1/2 koła igła okrągła,pojedyńcza,
wzmocniona</t>
  </si>
  <si>
    <t>30mm, 1/2 koła igła okrągła pojedyńcza</t>
  </si>
  <si>
    <t>37mm, 1/2 koła igła okrągła pojedyńcza</t>
  </si>
  <si>
    <t>30mm, 1/2 koła igła okrągła  pojedyńcza</t>
  </si>
  <si>
    <t>UWAGI podać zminy parametrów w stosunku do opisu</t>
  </si>
  <si>
    <t>Szew specjalny do laparoskopii uzbrojona nić do przyrządu interkoralnego niewchłanialna, poliester</t>
  </si>
  <si>
    <t>90</t>
  </si>
  <si>
    <t>182 - 238</t>
  </si>
  <si>
    <t>70</t>
  </si>
  <si>
    <t>26mm 1/2 koła igła okrągła</t>
  </si>
  <si>
    <t>26mm 1/2 koła igła okrągła,  pojedyńcza</t>
  </si>
  <si>
    <t>25mm 1/2 koła  igła ostra</t>
  </si>
  <si>
    <t>30mm, 1/2 koła igła odwrotnie tnąca</t>
  </si>
  <si>
    <t>26mm, 1/2 koła igła okrągła, pojedyńcza</t>
  </si>
  <si>
    <t>Wosk kostny do tamowania krwawienia 2,5 g czysty wosk pszczeli i wazelina</t>
  </si>
  <si>
    <t xml:space="preserve">CCW </t>
  </si>
  <si>
    <t>czas całkowitego wchłaniania</t>
  </si>
  <si>
    <t xml:space="preserve">Nić syntetyczna poliglekarpone, wchłanialna, monofilament, barwiony z powleczeniem antybakteryjnym </t>
  </si>
  <si>
    <t xml:space="preserve">90-120 </t>
  </si>
  <si>
    <t>27mm 5/8 koła igła okrągła</t>
  </si>
  <si>
    <t>7-14</t>
  </si>
  <si>
    <t>90 - 110</t>
  </si>
  <si>
    <t>22mm, 1/2 koła igła okrągła, podwójna</t>
  </si>
  <si>
    <t>czas podtrzymywania tkankowego</t>
  </si>
  <si>
    <r>
      <t xml:space="preserve">                                                              </t>
    </r>
    <r>
      <rPr>
        <sz val="9"/>
        <color indexed="8"/>
        <rFont val="Times New Roman"/>
        <family val="1"/>
        <charset val="238"/>
      </rPr>
      <t xml:space="preserve"> j.w</t>
    </r>
  </si>
  <si>
    <t>12mm 3/8 koła igła odwrotnie tnąca</t>
  </si>
  <si>
    <t>Nić syntetyczna niewchłanialna- monofilament, nylon</t>
  </si>
  <si>
    <t>18mm 3/8 koła igła odwrotnie tnąca</t>
  </si>
  <si>
    <t>18mm 3/8 koła igła wzmocniona odwrotnie tnąca</t>
  </si>
  <si>
    <t>25mm 3/8 koła igła odwrotnie tnąca</t>
  </si>
  <si>
    <t>25mm 3/8 koła igła wzmocniona odwrotnie tnąca</t>
  </si>
  <si>
    <t>40mm 3/8 koła igła odwrotnie tnąca</t>
  </si>
  <si>
    <t>30mm 3/8 koła igła ostra</t>
  </si>
  <si>
    <t>20mm 3/8 koła igła odwrotnie tnąca</t>
  </si>
  <si>
    <t>25mm, 3/8 koła igła odwrotnie tnąca</t>
  </si>
  <si>
    <t>12mm 3/8 koła igła wzmocniona odwrotnie tnąca</t>
  </si>
  <si>
    <t>25mm 3/8 koła  igła odwrotnie tnąca</t>
  </si>
  <si>
    <t>25mm, 1/2 koła igła odwrotnie tnąca</t>
  </si>
  <si>
    <t>25mm, 1/2 koła igła wzmocniona odwrotnie tnąca</t>
  </si>
  <si>
    <t>25mm, 3/8 koła igła ostra</t>
  </si>
  <si>
    <t>25mm 3/8 koła igła ostra</t>
  </si>
  <si>
    <t>48mm, 1/2 koła igła okrągła przyostrzona typu Tapercut, ośmiopunktowe mocowanie nici stalowej w igle</t>
  </si>
  <si>
    <t>4 x 45 cm</t>
  </si>
  <si>
    <t>45 cm</t>
  </si>
  <si>
    <t>50-55 mm, 1/2 koła igła okrągła - przyostrzona, 4 szwy w saszetce lub pojedyńczo pakowane z przeliczeniem ilości</t>
  </si>
  <si>
    <t>26mm 1/2 koła igła rozwarstwiająca,  pojedyńcza</t>
  </si>
  <si>
    <t>Nić syntetyczna wchłanialna pleciona - powierzchnia gładka, wykonana z poliglikolidu-co-L-laktydu(90/10), powlekana mieszanką poliglikolicu-co-L-laktydu(30/70) oraz sterynianem wapnia,czas podtrzymywania tkankowego około 75% po 14 dniach,50% po 21 dniach, 25% po 28 dniach.</t>
  </si>
  <si>
    <t>40mm 1/2 koła igła okrągła pojedyńcza</t>
  </si>
  <si>
    <t>40mm, 1/2 koła igła okrągła pojedyńcza</t>
  </si>
  <si>
    <t>26mm, 1/2 koła igła okrąła,niebarwiona</t>
  </si>
  <si>
    <t>20mm 1/2 koła, igła okrągło-tnąca, podwójna</t>
  </si>
  <si>
    <t>25mm 1/2 koła, igła okrągło-tnąca, podwójna</t>
  </si>
  <si>
    <t>18mm 1/2 koła igła okrągło-tnąca podwójna z podkładką  PTFE 7x3x1,5mm</t>
  </si>
  <si>
    <t>20mm 1/2 koła igła okrągło-tnąca podwójna z podkładką PTFE 5x3x1,5</t>
  </si>
  <si>
    <t>25mm 1/2 koła igła okrągło-tnąca podwójna z podkładką PTFE 7x3x1,5</t>
  </si>
  <si>
    <t>Szew monofilamentowy, homogenny polipropylen, barwiony na niebiesko, pakowany na prosto o zmniejszonej pamięci skrętu, ratio 1:1</t>
  </si>
  <si>
    <t>36mm 1/2 koła, igła okrągło-tnąca, podwójna</t>
  </si>
  <si>
    <t>26mm 1/2 koła, igła okrągło-tnąca, podwójna</t>
  </si>
  <si>
    <t>22mm 1/2 koła, igła okrągło-tnąca, podwójna</t>
  </si>
  <si>
    <t>18mm 1/2 koła, igła okrągło-tnąca, podwójna</t>
  </si>
  <si>
    <t>42</t>
  </si>
  <si>
    <t>18mm 1/2 koła igła okrągło-tnąca podwójna z podkładką  PTFE 5x3x1,5mm</t>
  </si>
  <si>
    <t>20mm 1/2 koła igła okrągła podwójna z podkładką PTFE 7x3x1,5mm</t>
  </si>
  <si>
    <t xml:space="preserve">20mm  1/2 koła igła okrągło-tnąca podwójna </t>
  </si>
  <si>
    <t xml:space="preserve">25mm  1/2 koła igła okrągło-tnąca podwójna </t>
  </si>
  <si>
    <t xml:space="preserve">Nazwa handlowa </t>
  </si>
  <si>
    <t>%VAT</t>
  </si>
  <si>
    <t>Cena brutto</t>
  </si>
  <si>
    <t>RAZEM</t>
  </si>
  <si>
    <t>37mm 1/2 koła igła odwrotnie tnąca</t>
  </si>
  <si>
    <t>75</t>
  </si>
  <si>
    <t>17mm, 1/2 koła okrągła pojedyńcza nić niebarwiona</t>
  </si>
  <si>
    <t>65mm 1/2 koła igła okrągła, pojedyńcza</t>
  </si>
  <si>
    <t xml:space="preserve">35mm  lub 37mm,1/2 koła igła okrągła pojedyńcza </t>
  </si>
  <si>
    <t>17mm 1/2 koła okrągła pojedyńcza</t>
  </si>
  <si>
    <t>16mm 1/2 koła igła okrągła pojedyńcza</t>
  </si>
  <si>
    <t>26mm 3/8 koła igła atraumatyczna tępa o średnicy 1,2 mm</t>
  </si>
  <si>
    <t>Nić syntetyczna niewchłanialna - plecionka poliester powlekany z poli (tereftalanu etylenu) powlekany polisiloksanem, wykonany z 8 do 16 włókien nośnych, zgodnie z USP i skręconego rdzenia.</t>
  </si>
  <si>
    <t>Nić syntetyczna, pleciona, niewchłanialna, skład: poli (tereftalanu etylenu),  powlekany polisiloksanem, wykonany z 8 do 16 włókien nośnych o dużej wytrzymałości, zgodnie z USP i skręconego rdzenia. Konstrukcja oplotu optymalizująca poślizg nici.</t>
  </si>
  <si>
    <r>
      <t xml:space="preserve">Nić syntetyczna niewchłanialna - polipropylenowe szwy z dodatkiem glikolu polietylenowego. Szwy o konstrukcji pojedyńczego włókna z przeznaczeniem do chirurgii naczyniowej. Szwy z kontrolowanym rozciąganiem i plastycznym odkształcaniem węzła o zwiększonej stabilności igły w imadle. </t>
    </r>
    <r>
      <rPr>
        <b/>
        <sz val="10"/>
        <rFont val="Times New Roman"/>
        <family val="1"/>
        <charset val="238"/>
      </rPr>
      <t>Stosunek igła-nitka (ratio 1:1)</t>
    </r>
  </si>
  <si>
    <t>60</t>
  </si>
  <si>
    <t xml:space="preserve">Monofilamentowy syntetyczny system do bezwęzłowego zamykania ran. Nić wchłanialna, barwiona, składa się z igły na jednym koncu, pętlowy zacisk/chwytak na drugim, jednokierunkowe haczyki na długości wytwarzane z syntetycznego poliestru złożonego z glikolidu, dioksanonu węglanu trimetylenu. Około 90% wstępnej wytrzymałości na rozciąganie po 1 tygodniu, 75% po 2 tygodniach od zastosowania.
</t>
  </si>
  <si>
    <r>
      <t xml:space="preserve">                                                     </t>
    </r>
    <r>
      <rPr>
        <sz val="9"/>
        <rFont val="Times New Roman"/>
        <family val="1"/>
        <charset val="238"/>
      </rPr>
      <t xml:space="preserve">  j.w</t>
    </r>
  </si>
  <si>
    <t>27mm 1/2 koła igła okrągła</t>
  </si>
  <si>
    <t>6mm, 3/8 koła igła podwójna, okrągła</t>
  </si>
  <si>
    <t>podwiązka 7x75</t>
  </si>
  <si>
    <t>Nić syntetyczna niewchłanialna, nylon poliamide, pleciona, powlekana silikonem podwiazka o minimalnej pamieci kształtu</t>
  </si>
  <si>
    <r>
      <t xml:space="preserve">                                                       </t>
    </r>
    <r>
      <rPr>
        <sz val="9"/>
        <rFont val="Times New Roman"/>
        <family val="1"/>
        <charset val="238"/>
      </rPr>
      <t xml:space="preserve"> j.w</t>
    </r>
  </si>
  <si>
    <t>Nić syntetyczna wchłanialna monofilament poliestr, składający się z glikolidu, kaprolaktonu, węglanu trimetylenu oraz laktydu. Min.wartość siły węzła 50-60%.USP i EP po 5 dniach od zastosowania i min.20-30% USP i EP po 10 dniach. Stosunek igła-nitka 1:1</t>
  </si>
  <si>
    <t>26mm 1/2 koła igła okrągła, niebarwiona</t>
  </si>
  <si>
    <t>22mm 1/2 koła igła okrągła, niebarwiona</t>
  </si>
  <si>
    <t>26mm do 31mm, 3/8 koła igła odwrotnie tnąca, dwuwklęsła, (kosmetyczna)</t>
  </si>
  <si>
    <t>Pętle jednorazowego użytku do podwiazywania z apikatorem z nicią powlekaną, plecioną, poliestrową</t>
  </si>
  <si>
    <t>51-53cm</t>
  </si>
  <si>
    <t>180</t>
  </si>
  <si>
    <t>90-110</t>
  </si>
  <si>
    <t>21</t>
  </si>
  <si>
    <t>Nici syntetyczne wchłanialne - monofilament, poliglikolanowe, jednowłóknowe z kopolimeru kwasu glikolowego i weglanu trójmetylenu. Wytrzymałość na rozciaganie nici wynosi 80% orginalnej wytrzymałości po 1 tyg. od wszczepienia, ok.75% orginalnej wytrzymałości pozostaje po 2 tyg. 65% po 3 tyg.50% po 4tyg.25% po 6tyg. od założenia. Stosunek igły do nitki 1:1</t>
  </si>
  <si>
    <t>Nić syntetyczna wchłanialna monofilamentowa, wykonana z syntetycznego poliestru złożonego z glikolidu, dioksanonu i   węglanu trimetylenu. Wytrzymałość na rozciaganie nici wynosi 75% min. wartości siły węzła USP i EP po 2 tyg. i ponad 40% po 3 tyg. od zastosowania . Stosunek igły do nitki 1:1</t>
  </si>
  <si>
    <t>Wymagania bezwzględne:</t>
  </si>
  <si>
    <t>Wyroby medyczne sterylne,jednorazowe</t>
  </si>
  <si>
    <t>Wszystkie wyroby pochodzą od jednego producenta w ramach jednego zadania</t>
  </si>
  <si>
    <t>Wosk kostny nie kruszy się do pola operacyjnego</t>
  </si>
  <si>
    <t xml:space="preserve">Wymagana rejestracja: wyrób medyczny w rozumieniu Ustawy z dnia 20 maja 2010 r. o wyrobach medycznych (Dz.U.2020.186 t.j. z dnia 2020.02.06), wprowadzony do obrotu i używania na terenie RP zgodnie z obowiązującymi przepisami. </t>
  </si>
  <si>
    <r>
      <t xml:space="preserve">Parametry igły                                                                               </t>
    </r>
    <r>
      <rPr>
        <b/>
        <u/>
        <sz val="12"/>
        <rFont val="Times New Roman"/>
        <family val="1"/>
        <charset val="238"/>
      </rPr>
      <t>bez tolerancji rozmiaru igły</t>
    </r>
  </si>
  <si>
    <t>16mm 1/2 koła igła okrągła podwójna</t>
  </si>
  <si>
    <t>Elastyczny szew silikonowy o przekroju rurki, rozciągający się do siedmiokrotności swej pierwotnej długości</t>
  </si>
  <si>
    <t xml:space="preserve">40mm 1/2 koła igła okrągła pojedyńcza </t>
  </si>
  <si>
    <t>40mm 1/2 koła igła okrągła, pojedyńcza</t>
  </si>
  <si>
    <t>26mm 1/2 koła igła okrągła, pojedyńcza</t>
  </si>
  <si>
    <t xml:space="preserve"> 31mm, 1/2 koła igłą okrągła
pojedyńcza</t>
  </si>
  <si>
    <t>24mm 3/8 koła igła odwrotnie tnąca</t>
  </si>
  <si>
    <t>Nić syntetyczna wchłanialna plecionka, wykonana z kopolimeru złożonego w 90% glikolidu i 10% laktydu, powlekana kopolimerem poli(glikolido-co-laktydu) i sterynianem wapnia o podtrzymywaniu tkankowym 65% po 14 dniach oraz 40% po 21 dniach</t>
  </si>
  <si>
    <t>28-35</t>
  </si>
  <si>
    <t>18mm 1/2 koła igła okrągła, pojedyńcza</t>
  </si>
  <si>
    <t>26mm 1/2 koła igła okrągło-tnąca, pojedyńcza</t>
  </si>
  <si>
    <t>22mm 1/2 koła igła okrągła, pojedyńcza</t>
  </si>
  <si>
    <t xml:space="preserve">36mm, 1/2 koła igła okrągła pojedyńcza </t>
  </si>
  <si>
    <t xml:space="preserve"> 40mm 1/2 koła igła okrągła pojedyńcza </t>
  </si>
  <si>
    <t xml:space="preserve"> 40mm 1/2 koła igła okrągła, pojedyńcza</t>
  </si>
  <si>
    <t>13mm, 1/2 koła okrągła pojedyńcza nić niebarwiona</t>
  </si>
  <si>
    <t>twardy politetrafluoroetylen (PTFE )</t>
  </si>
  <si>
    <t>2 podkładki (pledgety) 3 x 5 mm, owalne z dziurkami</t>
  </si>
  <si>
    <t>2 podkładki (pledgety) 3 x 7 mm, owalne z dziurkami</t>
  </si>
  <si>
    <t>2 podkładki (pledgety) 5 x 10 mm, kwadratowe z dziurkami</t>
  </si>
  <si>
    <t>Nić syntetyczna-homogenny polipropylen monofilamentowy pakowana na prosto o zmniejszonej pamięci skrętu, średnica igły taka sama jak średnica nici (ratio 1:1) przeznaczona do chirurgi naczyniowej, do szycia tkanek zmienionych miażdżycowo</t>
  </si>
  <si>
    <t>8mm 3/8 koła okrągła podwójna kąt 135 stopni średnica przekroju igły 0,20</t>
  </si>
  <si>
    <t>75 niebieska widoczna w polu krwawym</t>
  </si>
  <si>
    <t>6,4mm 3/8 koła okrągło-tnąca podwójna kąt 135 stopni średnica przekroju igły 0,14</t>
  </si>
  <si>
    <t>60 niebieska widoczna w polu krwawym</t>
  </si>
  <si>
    <t>13mm 3/8 koła okrągło-tnąca podwójna kąt 135 stopni średnica przekroju igły 0,33</t>
  </si>
  <si>
    <t>90 niebieska widoczna w polu krwawym</t>
  </si>
  <si>
    <t>Nić syntetyczna niewchłanialna monofilament do chirurgii ogólnej</t>
  </si>
  <si>
    <t>17mm 3/8 koła igła okrągła pojedyńcza</t>
  </si>
  <si>
    <t>18mm, 1/2 koła igła okrągła pojedyńcza nić niebarwiona</t>
  </si>
  <si>
    <t>Szew syntetyczny, polipropylenowy, niewchłanialny, jednowłóknowy charakteryzujacy się kontrolowanym rozciąganiem zapobiegającym nieumyślnemu zerwaniu szwu oraz plastycznym odkształceniem węzła zapobiegającym jego rozwiązaniu</t>
  </si>
  <si>
    <t>8mm,3/8 koła igła podwójna okrągło-tnąca z mikroostrzem CC, stop Wolframu i Renu</t>
  </si>
  <si>
    <t>7/0</t>
  </si>
  <si>
    <t>9,3mm 3/8 koła igła podwójna okrągło-tnaca, z mikroostrzem typu CC,czarna</t>
  </si>
  <si>
    <t>6/0</t>
  </si>
  <si>
    <t>13mm 3/8 koła  igła podwójna okrągło-tnąca z 
penetrującym mikroostrzem typu CC,stop Wolframu i Renu</t>
  </si>
  <si>
    <t>17mm, 3/8 koła igła podwójna okrągła
Taperpoint</t>
  </si>
  <si>
    <t xml:space="preserve">20mm, 1/2 koła igła  okrągło-tnąca, pdwójna
</t>
  </si>
  <si>
    <t>17mm,1/2 koła podwójna igła, 
okrągło-tnąca z pokładką 3x6mm lub 3x7mm szew pakowany prosto</t>
  </si>
  <si>
    <t>26mm, 1/2 koła igła okrągła 
podwójna czarna matowa, spłaszczona grzbieto- brzusznie w części imadłowej</t>
  </si>
  <si>
    <t>26mm,1/2 koła igła podwójna okrągła, Taperpoint, spłaszczona grzbietowo-brzusznie, posiadająca wzdłużne rowkowanie</t>
  </si>
  <si>
    <t>1-0</t>
  </si>
  <si>
    <t>28- 35</t>
  </si>
  <si>
    <t>26mm 1/2 koła Taperpoint SH</t>
  </si>
  <si>
    <t>36mm 1/2 koła Taperpoint CT-1,igła posiadająca wzdłużne rowkowanie w części imadłowej</t>
  </si>
  <si>
    <t>40mm 1/2 koła, igła posiadająca wzdłużne rowkowanie w części imadłowej Taperpoint CT</t>
  </si>
  <si>
    <t>13mm 3/8 koła, igła podwójna, okrągła o zwiększonej widoczności w polu operacyjnym Everpoint</t>
  </si>
  <si>
    <t>13mm 3/8 koła igła podwójna okrągła z mikroostrzem CC</t>
  </si>
  <si>
    <t>13mm 3/8 koła  igła podwójna, czarna Visi Blackokrągła z mikroostrzem CC</t>
  </si>
  <si>
    <t xml:space="preserve">13mm o komponowanej krzywiźnie igła podwójna okrągła z mikroostrzem CC   </t>
  </si>
  <si>
    <t xml:space="preserve">13mm, 3/8 koła igła podwójna, okrągła Visi-Black. Taper point
</t>
  </si>
  <si>
    <t>13mm, 3/8 koła igła podwójna okrągła z mikroostrze CC</t>
  </si>
  <si>
    <t>13mm 1/2 koła podwójna czarna Visi-Black, okrągła z mikroostrzem CC</t>
  </si>
  <si>
    <t>13mm 1/2 koła podwójna  okrągła z mikroostrzem CC</t>
  </si>
  <si>
    <t>13mm o komponowanej krzywiźnie igła podwójna czarna  okrągła z mikroostrzem CC , Visi-Black</t>
  </si>
  <si>
    <t>17mm 3/8 koła igła podwójna okrągła taper-point</t>
  </si>
  <si>
    <t>17mm 1/2 koła podwójna, czarna Visi-Black okrągła Taper-Point</t>
  </si>
  <si>
    <t>17mm 1/2 koła podwójna okrągło tnąca Tapercut</t>
  </si>
  <si>
    <t>17mm 3/8 koła igła podwójna okrągło-tnąca Tapercut</t>
  </si>
  <si>
    <t>17mm 1/2 koła podwójna, okrągło-tnąca Tapercut</t>
  </si>
  <si>
    <t>20mm, 1/2 koła igła   podwójna czarna Viosi-Black okrągła Taper Point</t>
  </si>
  <si>
    <t>20mm 1/2 koła igła podwójna , okrągłą z mikroostrzem CC</t>
  </si>
  <si>
    <t>26mm 1/2 koła podwójna okrągła Visi-Black Taper-point</t>
  </si>
  <si>
    <t>26mm 1/2 koła podwójna okrągła z mikroostrzem CC</t>
  </si>
  <si>
    <t xml:space="preserve">26mm 3/8 kła podwójna okrągło tnąca Taper-cut
</t>
  </si>
  <si>
    <t xml:space="preserve">31mm 1/2 kołą podwójna okrągła Taper-point
</t>
  </si>
  <si>
    <t xml:space="preserve">31mm 1/2 kołaa podwójna okrągła z mikroostrzem CC
</t>
  </si>
  <si>
    <t>Materiał szewny</t>
  </si>
  <si>
    <r>
      <t xml:space="preserve">Parametry igły                                                                             bez  </t>
    </r>
    <r>
      <rPr>
        <b/>
        <u/>
        <sz val="9"/>
        <rFont val="Times New Roman"/>
        <family val="1"/>
        <charset val="238"/>
      </rPr>
      <t>tolerancji</t>
    </r>
  </si>
  <si>
    <t>Nić syntetyczna wchłanialna pleciona - powierzchnia powlekana gładka</t>
  </si>
  <si>
    <t>45 fioletowy</t>
  </si>
  <si>
    <t>Nić syntetyczna niewchłanialna-polipropylen</t>
  </si>
  <si>
    <t>10/0</t>
  </si>
  <si>
    <t>16 mm, podwójna szpatuła prosta, 162 µm</t>
  </si>
  <si>
    <t>23 niebieska</t>
  </si>
  <si>
    <t>Nić syntetyczna niewchłanialna-monofilament, nylon</t>
  </si>
  <si>
    <t>6 mm podwójna szpatuła z mikroostrzem, krzywizna 3/8 koła, średnica 150 µm</t>
  </si>
  <si>
    <t>30 czarna</t>
  </si>
  <si>
    <t>6,5 mm, szpatuła z mikroostrzem, krzywizna 3/8 koła, średnica 150 µm</t>
  </si>
  <si>
    <t>12,0 mm, odwrotnie tnąca, krzywizna 3/8 koła</t>
  </si>
  <si>
    <t>45 czarna</t>
  </si>
  <si>
    <t>9/0</t>
  </si>
  <si>
    <t>Nić naturalna niewchłanialna, pleciona, powlekana (jedwab)</t>
  </si>
  <si>
    <t>16 mm pojedyńcza, 3/8 koła odwrotnie tnąca, kosmetyczna</t>
  </si>
  <si>
    <t>12 mm podwójna, konwencjonalnie tnąca, 3/8 koła</t>
  </si>
  <si>
    <t>12 mm pojedyńcza, 3/8 koła odwrotnie tnąca, kosmetyczna</t>
  </si>
  <si>
    <t xml:space="preserve">8 mm, podwójna szpatuła z mikroostrzem, 1/4 koła, 220 </t>
  </si>
  <si>
    <t>45 fiolet</t>
  </si>
  <si>
    <r>
      <t xml:space="preserve">11 mm, igła odwrotnie tnąca 3/8koła , </t>
    </r>
    <r>
      <rPr>
        <b/>
        <sz val="9"/>
        <rFont val="Times New Roman"/>
        <family val="1"/>
        <charset val="238"/>
      </rPr>
      <t>rapid</t>
    </r>
  </si>
  <si>
    <t xml:space="preserve">11,0 mm podwójna szpatuła, 3/8 koła </t>
  </si>
  <si>
    <t>17mm ½ koła okrągła kłująca</t>
  </si>
  <si>
    <t>5x45</t>
  </si>
  <si>
    <t>16mm 3/8 koła igła ostra</t>
  </si>
  <si>
    <t>17mm ½ koła igła ostra</t>
  </si>
  <si>
    <t>12mm 3/8 koła igła ostra odwrotnie tnąca BEZBARWNA</t>
  </si>
  <si>
    <t>20-22mm 1/2 koła igła okrągła, pojedyńcza, barwiona</t>
  </si>
  <si>
    <t>27mm 5/8 koła igła okrągła v-lock</t>
  </si>
  <si>
    <t>30mm 1/2 koła igła okrągła v-lock</t>
  </si>
  <si>
    <t>Monofilamentowy szew barwiony, haczykowy do bezwęzłowego, kontrolowanego zamykania ran wykonany  poliestru p-dioksanonu, o potrzymywaniu tkankowym min 80% po 4 tygodniach ,  zaopatrzony w igłę min 16haczyków na cm nitki ułożonych spiralnie oraz regiularną pętlę eliminującą konieczność zakładania węzłów chirurgicznych</t>
  </si>
  <si>
    <t>120-180</t>
  </si>
  <si>
    <t>26 mm 5/8 koła igła okrągła</t>
  </si>
  <si>
    <t>Zadanie 24</t>
  </si>
  <si>
    <t>Legenda:</t>
  </si>
  <si>
    <t>37mm,1/2 koła igła wzmocniona okrągła</t>
  </si>
  <si>
    <t xml:space="preserve">Nić syntetyczna wchłanialna pleciona - powierzchnia powlekana gładka </t>
  </si>
  <si>
    <t>40mm, 3/8 koła igła odwrotnie tnąca</t>
  </si>
  <si>
    <t>35mm 1/2 koła  igła odwrotnie tnąca barwiona</t>
  </si>
  <si>
    <t>25mm 1/2 koła  igła ostra barwiona</t>
  </si>
  <si>
    <t>Zadanie 26</t>
  </si>
  <si>
    <t>Zadanie 27</t>
  </si>
  <si>
    <t>Zadanie 28</t>
  </si>
  <si>
    <t>Zadanie 29</t>
  </si>
  <si>
    <t xml:space="preserve">Materiał szewny </t>
  </si>
  <si>
    <t xml:space="preserve">17mm, 1/2 koła okrągła pojedyńcza </t>
  </si>
  <si>
    <t>20mm  1/2 koła igła okrągła, pojedyńcza</t>
  </si>
  <si>
    <t>50mm, 3/8 koła igła wzmocniona odwrotnie tnąca barwiona</t>
  </si>
  <si>
    <t>40mm,1/2 koła igła okrągła</t>
  </si>
  <si>
    <t>8 mm, podwójna szpatuła, 1/4 koła, 220-240 µm</t>
  </si>
  <si>
    <t>8,0 mm, podwójna szpatuła, 1/4 koła,</t>
  </si>
  <si>
    <t>6,5 mm, okrągła ostra, 3/8 koła,  średica 130 µm, długość 30 cm</t>
  </si>
  <si>
    <t>20 fioletowy</t>
  </si>
  <si>
    <t>6,5 mm, podwójna szpatuła z mikroostrzem, 3/8 koła,  µm</t>
  </si>
  <si>
    <t>razem</t>
  </si>
  <si>
    <t>Zadanie 30</t>
  </si>
  <si>
    <t xml:space="preserve">17mm 1/2 koła igła okrągła, pojedyńcza, </t>
  </si>
  <si>
    <t xml:space="preserve">27mm 5/8 koła igła okrągła  pojedyńcza, niebarwiona </t>
  </si>
  <si>
    <t>25mm 1/2 koła, igła okrągła, podwójna</t>
  </si>
  <si>
    <t>bez igły przycięte</t>
  </si>
  <si>
    <t xml:space="preserve">niewchłanialna powlekana poliamidowa plecionka </t>
  </si>
  <si>
    <t>Nić syntetyczna, poliamidowa 6, monofilament niewchłanialny, chirurgiczna barwiona np..: czarna</t>
  </si>
  <si>
    <t xml:space="preserve">90mm 3/8 koła, igła tąaca Do szycia przeciwewenteracyjnego (odbarczajacy) </t>
  </si>
  <si>
    <t>podwiązki przycięte</t>
  </si>
  <si>
    <t>6x45cm</t>
  </si>
  <si>
    <t>Nić syntetyczna , pleciona, niewchłanialna, poliester powlekana polibutylanem, bezigłowa, barwiona np.: zielona</t>
  </si>
  <si>
    <r>
      <rPr>
        <b/>
        <sz val="12"/>
        <rFont val="Times New Roman"/>
        <family val="1"/>
        <charset val="238"/>
      </rPr>
      <t xml:space="preserve">Zadanie 1                                                                </t>
    </r>
    <r>
      <rPr>
        <b/>
        <sz val="9"/>
        <rFont val="Times New Roman"/>
        <family val="1"/>
        <charset val="238"/>
      </rPr>
      <t xml:space="preserve">                                                     </t>
    </r>
  </si>
  <si>
    <t>Zadanie 2</t>
  </si>
  <si>
    <t>Zadanie 3</t>
  </si>
  <si>
    <t>Zadanie 4</t>
  </si>
  <si>
    <t>Zadanie 5</t>
  </si>
  <si>
    <t>Zadanie 6</t>
  </si>
  <si>
    <t xml:space="preserve">                                    Zadanie 7</t>
  </si>
  <si>
    <t>Zadanie 8</t>
  </si>
  <si>
    <t>Zadanie 9</t>
  </si>
  <si>
    <t>Zadanie 10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</si>
  <si>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</si>
  <si>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</si>
  <si>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</si>
  <si>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</si>
  <si>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</si>
  <si>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</si>
  <si>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</si>
  <si>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</si>
  <si>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 xml:space="preserve">Zadanie 19                                                                 </t>
  </si>
  <si>
    <t>Zadanie 20</t>
  </si>
  <si>
    <t>Zadanie 21</t>
  </si>
  <si>
    <r>
      <rPr>
        <b/>
        <sz val="11"/>
        <rFont val="Times New Roman"/>
        <family val="1"/>
        <charset val="238"/>
      </rPr>
      <t xml:space="preserve">Zadanie 22   </t>
    </r>
    <r>
      <rPr>
        <b/>
        <sz val="14"/>
        <rFont val="Times New Roman"/>
        <family val="1"/>
        <charset val="238"/>
      </rPr>
      <t xml:space="preserve">                                        </t>
    </r>
  </si>
  <si>
    <r>
      <rPr>
        <b/>
        <sz val="10"/>
        <rFont val="Times New Roman"/>
        <family val="1"/>
        <charset val="238"/>
      </rPr>
      <t>Zadanie 23</t>
    </r>
    <r>
      <rPr>
        <b/>
        <sz val="14"/>
        <rFont val="Times New Roman"/>
        <family val="1"/>
        <charset val="238"/>
      </rPr>
      <t xml:space="preserve">                                                </t>
    </r>
  </si>
  <si>
    <t>13mm 3/8 koła igła podwójna okrągła Visi-Black taper point</t>
  </si>
  <si>
    <t>9,3 mm 3/8 koła kąt 135 stopni igła podwójna wykonana ze stpu niemającego właściwości magnetycznych matowa BV175-8</t>
  </si>
  <si>
    <t xml:space="preserve">                                      Zadanie 25</t>
  </si>
  <si>
    <t>Zadanie 31</t>
  </si>
  <si>
    <t>Nici syntetyczne wchłanialne - monofilamnt, kopolimer kwasu glikolowego i kaprolaktonu, wytrzymałość na rozciąganie nici wynosi 70% po 1 tygodniu, 40% po 2 tygodniach. Stosunek igły do nitki 1:1.</t>
  </si>
  <si>
    <t>Zadanie 32</t>
  </si>
  <si>
    <t>6mm 3/8 koła szpatułkowa średnica 200µm</t>
  </si>
  <si>
    <t>12 mm, podwójna szpatuła  odwrotnie tnaca, 3/8koła,  280µm</t>
  </si>
  <si>
    <t>17 mm 1/2 koła okrągła pojedyńcza</t>
  </si>
  <si>
    <t>55 mm 1/2 koła mocna, okrągła z tnącym ostrzem, barwiona</t>
  </si>
  <si>
    <t>4x75</t>
  </si>
  <si>
    <t>19mm 3/8 koła igła odwrotnie tnąca kosmetyczna z precyzyjnym ostrzem micro point</t>
  </si>
  <si>
    <t>ilość saszetek w opakowaniu</t>
  </si>
  <si>
    <t>wartość opakowania brutto</t>
  </si>
  <si>
    <t>Nić syntetyczna niewchłanialna, barwiona-pleciony poliester (z politereftalanu etylenu) powlekany polibutylanem lub silikonem (każde włókno z osobna) do podkłucia naczyń w neurochirurgii i torakochirurgii. Stosunek igła-nitka 1:1</t>
  </si>
  <si>
    <t>Nić syntetyczna wchłanialna pleciona wykonana z kopolimeru glikolidu oraz laktydu (90/10) oraz sterynianu wapnia, zawierajaca środek antybakteryjny (Triclosan) o szerokim spektrum działania (SA,SE,MRSA,MRSE),czas podtrzymywania tkankowego minimum 75% po 14 dniach, min.50% po 21 dniach, min.25% po 28 dniach.</t>
  </si>
  <si>
    <t xml:space="preserve">Gwarancja dobrej jakości dla parametrów użytkowych - igła nie odkszałcająca się, łatwe przechodzenie igły i nici przez tkanki, pewność węzła, nie urażanie tkanek. </t>
  </si>
  <si>
    <t xml:space="preserve">Gwarancja dobrej jakości dla parametrów użytkowych - igła nie odkszałcająca się, łatwe przechodzenie igły i nici przez tkanki, pewność węzła, nie urażanie tkanek </t>
  </si>
  <si>
    <t>Wyroby medyczne sterylne, jednorazowe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</si>
</sst>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&quot; zł&quot;"/>
    <numFmt numFmtId="166" formatCode="#,##0.00\ [$zł-415];[Red]\-#,##0.00\ [$zł-415]"/>
    <numFmt numFmtId="167" formatCode="#,##0.00\ &quot;zł&quot;"/>
    <numFmt numFmtId="168" formatCode="#,##0.00\ [$zł-415]"/>
    <numFmt numFmtId="169" formatCode="_-* #,##0.00\ [$€-1]_-;\-* #,##0.00\ [$€-1]_-;_-* &quot;-&quot;??\ [$€-1]_-"/>
    <numFmt numFmtId="170" formatCode="_-* #,##0.00\ _D_M_-;\-* #,##0.00\ _D_M_-;_-* &quot;-&quot;??\ _D_M_-;_-@_-"/>
    <numFmt numFmtId="171" formatCode="_-\£* #,##0.00_-;&quot;-£&quot;* #,##0.00_-;_-\£* \-??_-;_-@_-"/>
    <numFmt numFmtId="172" formatCode="_-* #,##0.00&quot; zł&quot;_-;\-* #,##0.00&quot; zł&quot;_-;_-* \-??&quot; zł&quot;_-;_-@_-"/>
    <numFmt numFmtId="173" formatCode="#,##0.00&quot; &quot;[$zł-415];[Red]&quot;-&quot;#,##0.00&quot; &quot;[$zł-415]"/>
    <numFmt numFmtId="174" formatCode="&quot; &quot;#,##0.00&quot; &quot;[$zł-415]&quot; &quot;;&quot;-&quot;#,##0.00&quot; &quot;[$zł-415]&quot; &quot;;&quot; -&quot;00&quot; &quot;[$zł-415]&quot; &quot;;&quot; &quot;@&quot; &quot;"/>
    <numFmt numFmtId="175" formatCode="&quot; &quot;#,##0.00&quot;    &quot;;&quot;-&quot;#,##0.00&quot;    &quot;;&quot; -&quot;00&quot;    &quot;;&quot; &quot;@&quot; &quot;"/>
    <numFmt numFmtId="176" formatCode="&quot; &quot;#,##0.00&quot; &quot;[$€-401]&quot; &quot;;&quot;-&quot;#,##0.00&quot; &quot;[$€-401]&quot; &quot;;&quot; -&quot;00&quot; &quot;[$€-401]&quot; &quot;"/>
    <numFmt numFmtId="177" formatCode="&quot; £&quot;#,##0.00&quot; &quot;;&quot;-£&quot;#,##0.00&quot; &quot;;&quot; £-&quot;00&quot; &quot;;&quot; &quot;@&quot; &quot;"/>
    <numFmt numFmtId="178" formatCode="&quot; &quot;#,##0.00&quot; zł &quot;;&quot;-&quot;#,##0.00&quot; zł &quot;;&quot; -&quot;00&quot; zł &quot;;&quot; &quot;@&quot; &quot;"/>
    <numFmt numFmtId="179" formatCode="dd\-mmm"/>
  </numFmts>
  <fonts count="77"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b/>
      <sz val="9"/>
      <color indexed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b/>
      <u/>
      <sz val="9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"/>
      <family val="2"/>
      <charset val="238"/>
    </font>
    <font>
      <sz val="12"/>
      <name val="Arial"/>
      <family val="2"/>
    </font>
    <font>
      <sz val="12"/>
      <name val="Arial"/>
      <family val="2"/>
      <charset val="238"/>
    </font>
    <font>
      <u/>
      <sz val="8.5"/>
      <color indexed="12"/>
      <name val="Arial CE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charset val="129"/>
    </font>
    <font>
      <sz val="11"/>
      <color indexed="8"/>
      <name val="Arial"/>
      <family val="2"/>
      <charset val="238"/>
    </font>
    <font>
      <sz val="9"/>
      <color indexed="8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1"/>
      <color rgb="FFFFFFFF"/>
      <name val="Czcionka tekstu podstawowego"/>
      <charset val="238"/>
    </font>
    <font>
      <sz val="11"/>
      <color rgb="FF333399"/>
      <name val="Czcionka tekstu podstawowego"/>
      <charset val="238"/>
    </font>
    <font>
      <b/>
      <sz val="11"/>
      <color rgb="FF333333"/>
      <name val="Czcionka tekstu podstawowego"/>
      <charset val="238"/>
    </font>
    <font>
      <sz val="11"/>
      <color rgb="FF008000"/>
      <name val="Czcionka tekstu podstawowego"/>
      <charset val="238"/>
    </font>
    <font>
      <b/>
      <i/>
      <sz val="16"/>
      <color rgb="FF000000"/>
      <name val="Arial1"/>
      <charset val="238"/>
    </font>
    <font>
      <b/>
      <i/>
      <sz val="16"/>
      <color rgb="FF000000"/>
      <name val="Arial"/>
      <family val="2"/>
      <charset val="238"/>
    </font>
    <font>
      <u/>
      <sz val="8"/>
      <color rgb="FF0000FF"/>
      <name val="Arial CE"/>
      <charset val="238"/>
    </font>
    <font>
      <sz val="11"/>
      <color rgb="FFFF9900"/>
      <name val="Czcionka tekstu podstawowego"/>
      <charset val="238"/>
    </font>
    <font>
      <b/>
      <sz val="11"/>
      <color rgb="FFFFFFFF"/>
      <name val="Czcionka tekstu podstawowego"/>
      <charset val="238"/>
    </font>
    <font>
      <b/>
      <sz val="15"/>
      <color rgb="FF003366"/>
      <name val="Czcionka tekstu podstawowego"/>
      <charset val="238"/>
    </font>
    <font>
      <b/>
      <sz val="13"/>
      <color rgb="FF003366"/>
      <name val="Czcionka tekstu podstawowego"/>
      <charset val="238"/>
    </font>
    <font>
      <b/>
      <sz val="11"/>
      <color rgb="FF003366"/>
      <name val="Czcionka tekstu podstawowego"/>
      <charset val="238"/>
    </font>
    <font>
      <sz val="11"/>
      <color rgb="FF993300"/>
      <name val="Czcionka tekstu podstawowego"/>
      <charset val="238"/>
    </font>
    <font>
      <sz val="10"/>
      <color rgb="FF00000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rgb="FF000000"/>
      <name val="Arial1"/>
      <charset val="238"/>
    </font>
    <font>
      <sz val="10"/>
      <color rgb="FF000000"/>
      <name val="Arial CE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FF9900"/>
      <name val="Czcionka tekstu podstawowego"/>
      <charset val="238"/>
    </font>
    <font>
      <b/>
      <i/>
      <u/>
      <sz val="11"/>
      <color rgb="FF000000"/>
      <name val="Arial1"/>
      <charset val="238"/>
    </font>
    <font>
      <b/>
      <i/>
      <u/>
      <sz val="11"/>
      <color rgb="FF000000"/>
      <name val="Arial"/>
      <family val="2"/>
      <charset val="238"/>
    </font>
    <font>
      <b/>
      <sz val="11"/>
      <color rgb="FF000000"/>
      <name val="Czcionka tekstu podstawowego"/>
      <charset val="238"/>
    </font>
    <font>
      <i/>
      <sz val="11"/>
      <color rgb="FF808080"/>
      <name val="Czcionka tekstu podstawowego"/>
      <charset val="238"/>
    </font>
    <font>
      <sz val="11"/>
      <color rgb="FFFF0000"/>
      <name val="Czcionka tekstu podstawowego"/>
      <charset val="238"/>
    </font>
    <font>
      <b/>
      <sz val="18"/>
      <color rgb="FF003366"/>
      <name val="Cambria"/>
      <family val="1"/>
      <charset val="238"/>
    </font>
    <font>
      <sz val="11"/>
      <color rgb="FF800080"/>
      <name val="Czcionka tekstu podstawowego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b/>
      <u/>
      <sz val="12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0"/>
      <name val="Arial CE"/>
      <charset val="238"/>
    </font>
    <font>
      <sz val="9"/>
      <color rgb="FFFF0000"/>
      <name val="Times New Roman"/>
      <family val="1"/>
      <charset val="238"/>
    </font>
  </fonts>
  <fills count="49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</borders>
  <cellStyleXfs count="522">
    <xf numFmtId="0" fontId="0" fillId="0" borderId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41" fillId="25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41" fillId="26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41" fillId="27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41" fillId="28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41" fillId="29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41" fillId="30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41" fillId="31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41" fillId="3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41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41" fillId="28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41" fillId="31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41" fillId="34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42" fillId="35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42" fillId="3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42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42" fillId="36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42" fillId="37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42" fillId="38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42" fillId="39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42" fillId="40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42" fillId="41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42" fillId="36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42" fillId="37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42" fillId="42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2" fillId="7" borderId="1" applyNumberFormat="0" applyAlignment="0" applyProtection="0"/>
    <xf numFmtId="0" fontId="43" fillId="30" borderId="35" applyNumberFormat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3" fillId="20" borderId="2" applyNumberFormat="0" applyAlignment="0" applyProtection="0"/>
    <xf numFmtId="0" fontId="44" fillId="43" borderId="36" applyNumberFormat="0" applyAlignment="0" applyProtection="0"/>
    <xf numFmtId="0" fontId="13" fillId="20" borderId="2" applyNumberFormat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45" fillId="27" borderId="0" applyNumberFormat="0" applyBorder="0" applyAlignment="0" applyProtection="0"/>
    <xf numFmtId="0" fontId="14" fillId="4" borderId="0" applyNumberFormat="0" applyBorder="0" applyAlignment="0" applyProtection="0"/>
    <xf numFmtId="164" fontId="1" fillId="0" borderId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5" fontId="3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5" fontId="33" fillId="0" borderId="0" applyFont="0" applyFill="0" applyBorder="0" applyAlignment="0" applyProtection="0"/>
    <xf numFmtId="170" fontId="23" fillId="0" borderId="0" applyFont="0" applyFill="0" applyBorder="0" applyAlignment="0" applyProtection="0"/>
    <xf numFmtId="175" fontId="33" fillId="0" borderId="0" applyFont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70" fontId="23" fillId="0" borderId="0" applyFont="0" applyFill="0" applyBorder="0" applyAlignment="0" applyProtection="0"/>
    <xf numFmtId="175" fontId="33" fillId="0" borderId="0" applyFont="0" applyFill="0" applyBorder="0" applyAlignment="0" applyProtection="0"/>
    <xf numFmtId="170" fontId="23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9" fontId="24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76" fontId="33" fillId="0" borderId="0" applyFont="0" applyFill="0" applyBorder="0" applyAlignment="0" applyProtection="0"/>
    <xf numFmtId="169" fontId="25" fillId="0" borderId="0" applyFont="0" applyFill="0" applyBorder="0" applyAlignment="0" applyProtection="0"/>
    <xf numFmtId="0" fontId="31" fillId="0" borderId="0"/>
    <xf numFmtId="0" fontId="31" fillId="0" borderId="0"/>
    <xf numFmtId="0" fontId="46" fillId="0" borderId="0" applyNumberFormat="0" applyBorder="0" applyProtection="0">
      <alignment horizontal="center"/>
    </xf>
    <xf numFmtId="0" fontId="47" fillId="0" borderId="0" applyNumberFormat="0" applyBorder="0" applyProtection="0">
      <alignment horizontal="center"/>
    </xf>
    <xf numFmtId="0" fontId="46" fillId="0" borderId="0" applyNumberFormat="0" applyBorder="0" applyProtection="0">
      <alignment horizontal="center"/>
    </xf>
    <xf numFmtId="0" fontId="47" fillId="0" borderId="0" applyNumberFormat="0" applyBorder="0" applyProtection="0">
      <alignment horizontal="center"/>
    </xf>
    <xf numFmtId="0" fontId="46" fillId="0" borderId="0" applyNumberFormat="0" applyBorder="0" applyProtection="0">
      <alignment horizontal="center" textRotation="90"/>
    </xf>
    <xf numFmtId="0" fontId="47" fillId="0" borderId="0" applyNumberFormat="0" applyBorder="0" applyProtection="0">
      <alignment horizontal="center" textRotation="90"/>
    </xf>
    <xf numFmtId="0" fontId="46" fillId="0" borderId="0" applyNumberFormat="0" applyBorder="0" applyProtection="0">
      <alignment horizontal="center" textRotation="90"/>
    </xf>
    <xf numFmtId="0" fontId="47" fillId="0" borderId="0" applyNumberFormat="0" applyBorder="0" applyProtection="0">
      <alignment horizontal="center" textRotation="9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49" fillId="0" borderId="37" applyNumberFormat="0" applyFill="0" applyAlignment="0" applyProtection="0"/>
    <xf numFmtId="0" fontId="15" fillId="0" borderId="3" applyNumberFormat="0" applyFill="0" applyAlignment="0" applyProtection="0"/>
    <xf numFmtId="0" fontId="16" fillId="21" borderId="4" applyNumberFormat="0" applyAlignment="0" applyProtection="0"/>
    <xf numFmtId="0" fontId="16" fillId="21" borderId="4" applyNumberFormat="0" applyAlignment="0" applyProtection="0"/>
    <xf numFmtId="0" fontId="50" fillId="44" borderId="38" applyNumberFormat="0" applyAlignment="0" applyProtection="0"/>
    <xf numFmtId="0" fontId="16" fillId="21" borderId="4" applyNumberFormat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51" fillId="0" borderId="39" applyNumberFormat="0" applyFill="0" applyAlignment="0" applyProtection="0"/>
    <xf numFmtId="0" fontId="27" fillId="0" borderId="5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52" fillId="0" borderId="40" applyNumberFormat="0" applyFill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29" fillId="0" borderId="7" applyNumberFormat="0" applyFill="0" applyAlignment="0" applyProtection="0"/>
    <xf numFmtId="0" fontId="53" fillId="0" borderId="41" applyNumberFormat="0" applyFill="0" applyAlignment="0" applyProtection="0"/>
    <xf numFmtId="0" fontId="29" fillId="0" borderId="7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4" fillId="45" borderId="0" applyNumberFormat="0" applyBorder="0" applyAlignment="0" applyProtection="0"/>
    <xf numFmtId="0" fontId="17" fillId="22" borderId="0" applyNumberFormat="0" applyBorder="0" applyAlignment="0" applyProtection="0"/>
    <xf numFmtId="0" fontId="1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55" fillId="0" borderId="0" applyNumberFormat="0" applyBorder="0" applyProtection="0"/>
    <xf numFmtId="0" fontId="23" fillId="0" borderId="0"/>
    <xf numFmtId="0" fontId="55" fillId="0" borderId="0" applyNumberFormat="0" applyBorder="0" applyProtection="0"/>
    <xf numFmtId="0" fontId="23" fillId="0" borderId="0"/>
    <xf numFmtId="0" fontId="10" fillId="0" borderId="0"/>
    <xf numFmtId="0" fontId="55" fillId="0" borderId="0" applyNumberFormat="0" applyBorder="0" applyProtection="0"/>
    <xf numFmtId="0" fontId="56" fillId="0" borderId="0"/>
    <xf numFmtId="0" fontId="56" fillId="0" borderId="0"/>
    <xf numFmtId="0" fontId="23" fillId="0" borderId="0"/>
    <xf numFmtId="0" fontId="23" fillId="0" borderId="0"/>
    <xf numFmtId="0" fontId="56" fillId="0" borderId="0"/>
    <xf numFmtId="0" fontId="10" fillId="0" borderId="0"/>
    <xf numFmtId="0" fontId="10" fillId="0" borderId="0"/>
    <xf numFmtId="0" fontId="23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5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6" fillId="0" borderId="0"/>
    <xf numFmtId="0" fontId="56" fillId="0" borderId="0"/>
    <xf numFmtId="0" fontId="56" fillId="0" borderId="0"/>
    <xf numFmtId="0" fontId="55" fillId="0" borderId="0" applyNumberFormat="0" applyBorder="0" applyProtection="0"/>
    <xf numFmtId="0" fontId="57" fillId="0" borderId="0"/>
    <xf numFmtId="0" fontId="56" fillId="0" borderId="0"/>
    <xf numFmtId="0" fontId="57" fillId="0" borderId="0"/>
    <xf numFmtId="0" fontId="10" fillId="0" borderId="0"/>
    <xf numFmtId="0" fontId="10" fillId="0" borderId="0"/>
    <xf numFmtId="0" fontId="57" fillId="0" borderId="0"/>
    <xf numFmtId="0" fontId="10" fillId="0" borderId="0"/>
    <xf numFmtId="0" fontId="10" fillId="0" borderId="0"/>
    <xf numFmtId="0" fontId="10" fillId="0" borderId="0"/>
    <xf numFmtId="0" fontId="57" fillId="0" borderId="0" applyNumberFormat="0" applyBorder="0" applyProtection="0"/>
    <xf numFmtId="0" fontId="10" fillId="0" borderId="0"/>
    <xf numFmtId="0" fontId="56" fillId="0" borderId="0"/>
    <xf numFmtId="0" fontId="23" fillId="0" borderId="0"/>
    <xf numFmtId="0" fontId="23" fillId="0" borderId="0"/>
    <xf numFmtId="0" fontId="33" fillId="0" borderId="0" applyNumberFormat="0" applyFont="0" applyBorder="0" applyProtection="0"/>
    <xf numFmtId="0" fontId="56" fillId="0" borderId="0"/>
    <xf numFmtId="0" fontId="55" fillId="0" borderId="0" applyNumberFormat="0" applyBorder="0" applyProtection="0"/>
    <xf numFmtId="0" fontId="55" fillId="0" borderId="0" applyNumberFormat="0" applyBorder="0" applyProtection="0"/>
    <xf numFmtId="0" fontId="10" fillId="0" borderId="0"/>
    <xf numFmtId="0" fontId="40" fillId="0" borderId="0"/>
    <xf numFmtId="0" fontId="10" fillId="0" borderId="0"/>
    <xf numFmtId="0" fontId="23" fillId="0" borderId="0"/>
    <xf numFmtId="0" fontId="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55" fillId="0" borderId="0" applyNumberFormat="0" applyBorder="0" applyProtection="0"/>
    <xf numFmtId="0" fontId="2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58" fillId="0" borderId="0" applyNumberFormat="0" applyBorder="0" applyProtection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3" fillId="0" borderId="0"/>
    <xf numFmtId="0" fontId="56" fillId="0" borderId="0"/>
    <xf numFmtId="0" fontId="3" fillId="0" borderId="0"/>
    <xf numFmtId="0" fontId="10" fillId="0" borderId="0"/>
    <xf numFmtId="0" fontId="10" fillId="0" borderId="0"/>
    <xf numFmtId="0" fontId="56" fillId="0" borderId="0"/>
    <xf numFmtId="0" fontId="56" fillId="0" borderId="0"/>
    <xf numFmtId="0" fontId="56" fillId="0" borderId="0"/>
    <xf numFmtId="0" fontId="59" fillId="0" borderId="0"/>
    <xf numFmtId="0" fontId="3" fillId="0" borderId="0"/>
    <xf numFmtId="0" fontId="23" fillId="0" borderId="0"/>
    <xf numFmtId="0" fontId="40" fillId="0" borderId="0"/>
    <xf numFmtId="0" fontId="3" fillId="0" borderId="0"/>
    <xf numFmtId="0" fontId="40" fillId="0" borderId="0"/>
    <xf numFmtId="0" fontId="3" fillId="0" borderId="0"/>
    <xf numFmtId="0" fontId="23" fillId="0" borderId="0"/>
    <xf numFmtId="0" fontId="40" fillId="0" borderId="0"/>
    <xf numFmtId="0" fontId="3" fillId="0" borderId="0"/>
    <xf numFmtId="0" fontId="3" fillId="0" borderId="0"/>
    <xf numFmtId="0" fontId="3" fillId="0" borderId="0"/>
    <xf numFmtId="0" fontId="60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55" fillId="0" borderId="0" applyNumberFormat="0" applyBorder="0" applyProtection="0"/>
    <xf numFmtId="0" fontId="40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32" fillId="0" borderId="0"/>
    <xf numFmtId="0" fontId="32" fillId="0" borderId="0"/>
    <xf numFmtId="0" fontId="32" fillId="0" borderId="0"/>
    <xf numFmtId="0" fontId="55" fillId="0" borderId="0" applyNumberFormat="0" applyBorder="0" applyProtection="0"/>
    <xf numFmtId="0" fontId="3" fillId="0" borderId="0"/>
    <xf numFmtId="0" fontId="3" fillId="0" borderId="0"/>
    <xf numFmtId="0" fontId="56" fillId="0" borderId="0"/>
    <xf numFmtId="0" fontId="56" fillId="0" borderId="0"/>
    <xf numFmtId="0" fontId="56" fillId="0" borderId="0"/>
    <xf numFmtId="0" fontId="58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56" fillId="0" borderId="0"/>
    <xf numFmtId="0" fontId="56" fillId="0" borderId="0"/>
    <xf numFmtId="0" fontId="56" fillId="0" borderId="0"/>
    <xf numFmtId="0" fontId="55" fillId="0" borderId="0" applyNumberFormat="0" applyBorder="0" applyProtection="0"/>
    <xf numFmtId="0" fontId="3" fillId="0" borderId="0"/>
    <xf numFmtId="0" fontId="18" fillId="20" borderId="1" applyNumberFormat="0" applyAlignment="0" applyProtection="0"/>
    <xf numFmtId="0" fontId="18" fillId="20" borderId="1" applyNumberFormat="0" applyAlignment="0" applyProtection="0"/>
    <xf numFmtId="0" fontId="61" fillId="43" borderId="35" applyNumberFormat="0" applyAlignment="0" applyProtection="0"/>
    <xf numFmtId="0" fontId="18" fillId="20" borderId="1" applyNumberFormat="0" applyAlignment="0" applyProtection="0"/>
    <xf numFmtId="9" fontId="23" fillId="0" borderId="0" applyFill="0" applyBorder="0" applyAlignment="0" applyProtection="0"/>
    <xf numFmtId="9" fontId="55" fillId="0" borderId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ill="0" applyBorder="0" applyAlignment="0" applyProtection="0"/>
    <xf numFmtId="9" fontId="23" fillId="0" borderId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62" fillId="0" borderId="0" applyNumberFormat="0" applyBorder="0" applyProtection="0"/>
    <xf numFmtId="0" fontId="63" fillId="0" borderId="0" applyNumberFormat="0" applyBorder="0" applyProtection="0"/>
    <xf numFmtId="0" fontId="62" fillId="0" borderId="0" applyNumberFormat="0" applyBorder="0" applyProtection="0"/>
    <xf numFmtId="0" fontId="63" fillId="0" borderId="0" applyNumberFormat="0" applyBorder="0" applyProtection="0"/>
    <xf numFmtId="173" fontId="62" fillId="0" borderId="0" applyBorder="0" applyProtection="0"/>
    <xf numFmtId="173" fontId="63" fillId="0" borderId="0" applyBorder="0" applyProtection="0"/>
    <xf numFmtId="173" fontId="62" fillId="0" borderId="0" applyBorder="0" applyProtection="0"/>
    <xf numFmtId="173" fontId="63" fillId="0" borderId="0" applyBorder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64" fillId="0" borderId="42" applyNumberFormat="0" applyFill="0" applyAlignment="0" applyProtection="0"/>
    <xf numFmtId="0" fontId="19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3" fillId="23" borderId="9" applyNumberFormat="0" applyAlignment="0" applyProtection="0"/>
    <xf numFmtId="0" fontId="23" fillId="23" borderId="9" applyNumberFormat="0" applyAlignment="0" applyProtection="0"/>
    <xf numFmtId="0" fontId="55" fillId="46" borderId="43" applyNumberFormat="0" applyAlignment="0" applyProtection="0"/>
    <xf numFmtId="0" fontId="10" fillId="23" borderId="9" applyNumberFormat="0" applyAlignment="0" applyProtection="0"/>
    <xf numFmtId="0" fontId="10" fillId="23" borderId="9" applyNumberFormat="0" applyAlignment="0" applyProtection="0"/>
    <xf numFmtId="0" fontId="10" fillId="23" borderId="9" applyNumberFormat="0" applyAlignment="0" applyProtection="0"/>
    <xf numFmtId="0" fontId="10" fillId="23" borderId="9" applyNumberFormat="0" applyAlignment="0" applyProtection="0"/>
    <xf numFmtId="0" fontId="10" fillId="23" borderId="9" applyNumberFormat="0" applyAlignment="0" applyProtection="0"/>
    <xf numFmtId="171" fontId="23" fillId="0" borderId="0" applyFill="0" applyBorder="0" applyAlignment="0" applyProtection="0"/>
    <xf numFmtId="177" fontId="55" fillId="0" borderId="0" applyFill="0" applyBorder="0" applyAlignment="0" applyProtection="0"/>
    <xf numFmtId="44" fontId="10" fillId="0" borderId="0" applyFont="0" applyFill="0" applyBorder="0" applyAlignment="0" applyProtection="0"/>
    <xf numFmtId="172" fontId="31" fillId="0" borderId="0"/>
    <xf numFmtId="44" fontId="10" fillId="0" borderId="0" applyFont="0" applyFill="0" applyBorder="0" applyAlignment="0" applyProtection="0"/>
    <xf numFmtId="172" fontId="31" fillId="0" borderId="0"/>
    <xf numFmtId="171" fontId="23" fillId="0" borderId="0" applyFill="0" applyBorder="0" applyAlignment="0" applyProtection="0"/>
    <xf numFmtId="171" fontId="23" fillId="0" borderId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72" fontId="23" fillId="0" borderId="0" applyFill="0" applyBorder="0" applyAlignment="0" applyProtection="0"/>
    <xf numFmtId="178" fontId="55" fillId="0" borderId="0" applyFill="0" applyBorder="0" applyAlignment="0" applyProtection="0"/>
    <xf numFmtId="44" fontId="10" fillId="0" borderId="0" applyFont="0" applyFill="0" applyBorder="0" applyAlignment="0" applyProtection="0"/>
    <xf numFmtId="172" fontId="23" fillId="0" borderId="0" applyFill="0" applyBorder="0" applyAlignment="0" applyProtection="0"/>
    <xf numFmtId="172" fontId="23" fillId="0" borderId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23" fillId="0" borderId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74" fontId="55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174" fontId="55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174" fontId="55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174" fontId="55" fillId="0" borderId="0" applyFill="0" applyBorder="0" applyAlignment="0" applyProtection="0"/>
    <xf numFmtId="44" fontId="31" fillId="0" borderId="0" applyFont="0" applyFill="0" applyBorder="0" applyAlignment="0" applyProtection="0"/>
    <xf numFmtId="44" fontId="23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23" fillId="0" borderId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" fillId="0" borderId="0" applyFill="0" applyBorder="0" applyAlignment="0" applyProtection="0"/>
    <xf numFmtId="44" fontId="23" fillId="0" borderId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68" fillId="26" borderId="0" applyNumberFormat="0" applyBorder="0" applyAlignment="0" applyProtection="0"/>
    <xf numFmtId="0" fontId="22" fillId="3" borderId="0" applyNumberFormat="0" applyBorder="0" applyAlignment="0" applyProtection="0"/>
    <xf numFmtId="0" fontId="69" fillId="0" borderId="44" applyNumberFormat="0" applyFill="0" applyAlignment="0" applyProtection="0"/>
    <xf numFmtId="0" fontId="70" fillId="0" borderId="45" applyNumberFormat="0" applyFill="0" applyAlignment="0" applyProtection="0"/>
    <xf numFmtId="0" fontId="70" fillId="0" borderId="0" applyNumberFormat="0" applyFill="0" applyBorder="0" applyAlignment="0" applyProtection="0"/>
    <xf numFmtId="9" fontId="3" fillId="0" borderId="0" applyFont="0" applyFill="0" applyBorder="0" applyAlignment="0" applyProtection="0"/>
  </cellStyleXfs>
  <cellXfs count="352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" fontId="5" fillId="0" borderId="0" xfId="0" applyNumberFormat="1" applyFont="1" applyAlignment="1">
      <alignment horizontal="center" vertical="center" wrapText="1"/>
    </xf>
    <xf numFmtId="1" fontId="4" fillId="0" borderId="11" xfId="394" applyNumberFormat="1" applyFont="1" applyBorder="1" applyAlignment="1">
      <alignment horizontal="center" vertical="center" wrapText="1"/>
    </xf>
    <xf numFmtId="49" fontId="4" fillId="0" borderId="0" xfId="394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7" fontId="4" fillId="0" borderId="0" xfId="394" applyNumberFormat="1" applyFont="1" applyAlignment="1">
      <alignment horizontal="center" vertical="center"/>
    </xf>
    <xf numFmtId="49" fontId="4" fillId="0" borderId="11" xfId="394" applyNumberFormat="1" applyFont="1" applyBorder="1" applyAlignment="1">
      <alignment horizontal="center" vertical="center" wrapText="1"/>
    </xf>
    <xf numFmtId="1" fontId="4" fillId="0" borderId="11" xfId="394" applyNumberFormat="1" applyFont="1" applyBorder="1" applyAlignment="1">
      <alignment horizontal="center" vertical="center"/>
    </xf>
    <xf numFmtId="3" fontId="4" fillId="0" borderId="11" xfId="394" applyNumberFormat="1" applyFont="1" applyBorder="1" applyAlignment="1">
      <alignment horizontal="center" vertical="center"/>
    </xf>
    <xf numFmtId="0" fontId="4" fillId="0" borderId="11" xfId="394" applyFont="1" applyBorder="1" applyAlignment="1">
      <alignment horizontal="center" vertical="center"/>
    </xf>
    <xf numFmtId="9" fontId="4" fillId="0" borderId="11" xfId="394" applyNumberFormat="1" applyFont="1" applyBorder="1" applyAlignment="1">
      <alignment horizontal="center" vertical="center"/>
    </xf>
    <xf numFmtId="166" fontId="4" fillId="0" borderId="11" xfId="394" applyNumberFormat="1" applyFont="1" applyBorder="1" applyAlignment="1">
      <alignment horizontal="center" vertical="center"/>
    </xf>
    <xf numFmtId="167" fontId="4" fillId="0" borderId="11" xfId="394" applyNumberFormat="1" applyFont="1" applyBorder="1" applyAlignment="1">
      <alignment horizontal="center" vertical="center"/>
    </xf>
    <xf numFmtId="167" fontId="4" fillId="0" borderId="11" xfId="109" applyNumberFormat="1" applyFont="1" applyFill="1" applyBorder="1" applyAlignment="1">
      <alignment horizontal="center" vertical="center"/>
    </xf>
    <xf numFmtId="3" fontId="4" fillId="0" borderId="0" xfId="394" applyNumberFormat="1" applyFont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" fontId="4" fillId="0" borderId="12" xfId="394" applyNumberFormat="1" applyFont="1" applyBorder="1" applyAlignment="1">
      <alignment horizontal="center" vertical="center"/>
    </xf>
    <xf numFmtId="167" fontId="4" fillId="0" borderId="11" xfId="512" applyNumberFormat="1" applyFont="1" applyFill="1" applyBorder="1" applyAlignment="1">
      <alignment horizontal="center" vertical="center"/>
    </xf>
    <xf numFmtId="167" fontId="5" fillId="0" borderId="22" xfId="512" applyNumberFormat="1" applyFont="1" applyFill="1" applyBorder="1" applyAlignment="1">
      <alignment horizontal="center" vertical="center"/>
    </xf>
    <xf numFmtId="167" fontId="4" fillId="0" borderId="11" xfId="0" applyNumberFormat="1" applyFont="1" applyBorder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9" fontId="4" fillId="0" borderId="0" xfId="521" applyFont="1" applyFill="1" applyBorder="1" applyAlignment="1">
      <alignment horizontal="center" vertical="center"/>
    </xf>
    <xf numFmtId="9" fontId="4" fillId="0" borderId="11" xfId="521" applyFont="1" applyFill="1" applyBorder="1" applyAlignment="1">
      <alignment horizontal="center" vertical="center"/>
    </xf>
    <xf numFmtId="1" fontId="4" fillId="0" borderId="0" xfId="394" applyNumberFormat="1" applyFont="1" applyAlignment="1">
      <alignment horizontal="center" vertical="center"/>
    </xf>
    <xf numFmtId="167" fontId="4" fillId="0" borderId="0" xfId="512" applyNumberFormat="1" applyFont="1" applyFill="1" applyBorder="1" applyAlignment="1">
      <alignment horizontal="center" vertical="center"/>
    </xf>
    <xf numFmtId="166" fontId="4" fillId="0" borderId="0" xfId="394" applyNumberFormat="1" applyFont="1" applyAlignment="1">
      <alignment horizontal="center" vertical="center"/>
    </xf>
    <xf numFmtId="167" fontId="5" fillId="0" borderId="0" xfId="512" applyNumberFormat="1" applyFont="1" applyFill="1" applyBorder="1" applyAlignment="1">
      <alignment horizontal="center" vertical="center"/>
    </xf>
    <xf numFmtId="9" fontId="4" fillId="0" borderId="0" xfId="394" applyNumberFormat="1" applyFont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4" fontId="5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9" fontId="4" fillId="0" borderId="11" xfId="394" applyNumberFormat="1" applyFont="1" applyBorder="1" applyAlignment="1">
      <alignment horizontal="left" vertical="center" wrapText="1"/>
    </xf>
    <xf numFmtId="167" fontId="4" fillId="0" borderId="12" xfId="512" applyNumberFormat="1" applyFont="1" applyFill="1" applyBorder="1" applyAlignment="1">
      <alignment horizontal="center" vertical="center"/>
    </xf>
    <xf numFmtId="167" fontId="4" fillId="0" borderId="11" xfId="513" applyNumberFormat="1" applyFont="1" applyFill="1" applyBorder="1" applyAlignment="1">
      <alignment horizontal="center" vertical="center"/>
    </xf>
    <xf numFmtId="167" fontId="4" fillId="0" borderId="20" xfId="513" applyNumberFormat="1" applyFont="1" applyFill="1" applyBorder="1" applyAlignment="1">
      <alignment horizontal="center" vertical="center"/>
    </xf>
    <xf numFmtId="9" fontId="4" fillId="0" borderId="0" xfId="521" applyFont="1" applyFill="1" applyAlignment="1">
      <alignment horizontal="center" vertical="center"/>
    </xf>
    <xf numFmtId="167" fontId="4" fillId="0" borderId="20" xfId="512" applyNumberFormat="1" applyFont="1" applyFill="1" applyBorder="1" applyAlignment="1">
      <alignment horizontal="center" vertical="center"/>
    </xf>
    <xf numFmtId="167" fontId="4" fillId="0" borderId="12" xfId="513" applyNumberFormat="1" applyFont="1" applyFill="1" applyBorder="1" applyAlignment="1">
      <alignment horizontal="center" vertical="center"/>
    </xf>
    <xf numFmtId="167" fontId="5" fillId="0" borderId="49" xfId="512" applyNumberFormat="1" applyFont="1" applyFill="1" applyBorder="1" applyAlignment="1">
      <alignment horizontal="center" vertical="center"/>
    </xf>
    <xf numFmtId="167" fontId="4" fillId="0" borderId="0" xfId="513" applyNumberFormat="1" applyFont="1" applyFill="1" applyBorder="1" applyAlignment="1">
      <alignment horizontal="center" vertical="center"/>
    </xf>
    <xf numFmtId="1" fontId="4" fillId="0" borderId="14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3" fontId="5" fillId="0" borderId="0" xfId="394" applyNumberFormat="1" applyFont="1" applyAlignment="1">
      <alignment horizontal="center" vertical="center"/>
    </xf>
    <xf numFmtId="0" fontId="5" fillId="0" borderId="0" xfId="394" applyFont="1" applyAlignment="1">
      <alignment horizontal="center" vertical="center"/>
    </xf>
    <xf numFmtId="9" fontId="5" fillId="0" borderId="0" xfId="521" applyFont="1" applyFill="1" applyAlignment="1">
      <alignment horizontal="center" vertical="center"/>
    </xf>
    <xf numFmtId="49" fontId="5" fillId="0" borderId="11" xfId="394" applyNumberFormat="1" applyFont="1" applyBorder="1" applyAlignment="1">
      <alignment horizontal="left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vertical="center"/>
    </xf>
    <xf numFmtId="1" fontId="5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1" fontId="4" fillId="0" borderId="0" xfId="394" applyNumberFormat="1" applyFont="1" applyAlignment="1">
      <alignment horizontal="left" vertical="center"/>
    </xf>
    <xf numFmtId="49" fontId="4" fillId="0" borderId="0" xfId="394" applyNumberFormat="1" applyFont="1" applyAlignment="1">
      <alignment horizontal="left" vertical="center" wrapText="1"/>
    </xf>
    <xf numFmtId="1" fontId="5" fillId="0" borderId="0" xfId="394" applyNumberFormat="1" applyFont="1" applyAlignment="1">
      <alignment horizontal="left" vertical="center"/>
    </xf>
    <xf numFmtId="1" fontId="4" fillId="24" borderId="0" xfId="0" applyNumberFormat="1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1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1" fontId="5" fillId="0" borderId="0" xfId="0" applyNumberFormat="1" applyFont="1" applyAlignment="1">
      <alignment horizontal="left" vertical="center"/>
    </xf>
    <xf numFmtId="3" fontId="4" fillId="0" borderId="0" xfId="0" applyNumberFormat="1" applyFont="1" applyAlignment="1">
      <alignment horizontal="left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16" xfId="394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67" fontId="4" fillId="0" borderId="20" xfId="512" applyNumberFormat="1" applyFont="1" applyFill="1" applyBorder="1" applyAlignment="1">
      <alignment horizontal="left" vertical="center"/>
    </xf>
    <xf numFmtId="0" fontId="35" fillId="0" borderId="0" xfId="0" applyFont="1" applyAlignment="1">
      <alignment vertical="center"/>
    </xf>
    <xf numFmtId="0" fontId="35" fillId="0" borderId="11" xfId="0" applyFont="1" applyBorder="1" applyAlignment="1">
      <alignment vertical="center"/>
    </xf>
    <xf numFmtId="0" fontId="36" fillId="0" borderId="0" xfId="0" applyFont="1" applyAlignment="1">
      <alignment vertical="center"/>
    </xf>
    <xf numFmtId="167" fontId="5" fillId="0" borderId="52" xfId="512" applyNumberFormat="1" applyFont="1" applyFill="1" applyBorder="1" applyAlignment="1">
      <alignment horizontal="center" vertical="center"/>
    </xf>
    <xf numFmtId="9" fontId="4" fillId="0" borderId="12" xfId="521" applyFont="1" applyFill="1" applyBorder="1" applyAlignment="1">
      <alignment horizontal="center" vertical="center"/>
    </xf>
    <xf numFmtId="167" fontId="5" fillId="0" borderId="11" xfId="512" applyNumberFormat="1" applyFont="1" applyFill="1" applyBorder="1" applyAlignment="1">
      <alignment horizontal="center" vertical="center"/>
    </xf>
    <xf numFmtId="167" fontId="5" fillId="0" borderId="11" xfId="394" applyNumberFormat="1" applyFont="1" applyBorder="1" applyAlignment="1">
      <alignment horizontal="center" vertical="center"/>
    </xf>
    <xf numFmtId="1" fontId="4" fillId="0" borderId="17" xfId="394" applyNumberFormat="1" applyFont="1" applyBorder="1" applyAlignment="1">
      <alignment horizontal="center" vertical="center"/>
    </xf>
    <xf numFmtId="0" fontId="4" fillId="0" borderId="11" xfId="512" applyNumberFormat="1" applyFont="1" applyFill="1" applyBorder="1" applyAlignment="1">
      <alignment horizontal="center" vertical="center"/>
    </xf>
    <xf numFmtId="0" fontId="72" fillId="0" borderId="0" xfId="0" applyFont="1" applyAlignment="1">
      <alignment vertical="center"/>
    </xf>
    <xf numFmtId="1" fontId="5" fillId="0" borderId="14" xfId="0" applyNumberFormat="1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3" fontId="5" fillId="0" borderId="14" xfId="0" applyNumberFormat="1" applyFont="1" applyBorder="1" applyAlignment="1">
      <alignment horizontal="center" vertical="center" wrapText="1"/>
    </xf>
    <xf numFmtId="3" fontId="5" fillId="0" borderId="15" xfId="0" applyNumberFormat="1" applyFont="1" applyBorder="1" applyAlignment="1">
      <alignment horizontal="center" vertical="center" wrapText="1"/>
    </xf>
    <xf numFmtId="1" fontId="37" fillId="0" borderId="61" xfId="0" applyNumberFormat="1" applyFont="1" applyBorder="1" applyAlignment="1">
      <alignment horizontal="center" vertical="center" wrapText="1"/>
    </xf>
    <xf numFmtId="49" fontId="37" fillId="0" borderId="61" xfId="0" applyNumberFormat="1" applyFont="1" applyBorder="1" applyAlignment="1">
      <alignment horizontal="center" vertical="center" wrapText="1"/>
    </xf>
    <xf numFmtId="0" fontId="37" fillId="0" borderId="61" xfId="0" applyFont="1" applyBorder="1" applyAlignment="1">
      <alignment horizontal="center" vertical="center" wrapText="1"/>
    </xf>
    <xf numFmtId="3" fontId="37" fillId="0" borderId="62" xfId="0" applyNumberFormat="1" applyFont="1" applyBorder="1" applyAlignment="1">
      <alignment horizontal="center" vertical="center" wrapText="1"/>
    </xf>
    <xf numFmtId="0" fontId="37" fillId="0" borderId="61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49" fontId="5" fillId="0" borderId="52" xfId="0" applyNumberFormat="1" applyFont="1" applyBorder="1" applyAlignment="1">
      <alignment horizontal="center" vertical="center" wrapText="1"/>
    </xf>
    <xf numFmtId="0" fontId="4" fillId="48" borderId="0" xfId="0" applyFont="1" applyFill="1" applyAlignment="1">
      <alignment horizontal="left" vertical="center"/>
    </xf>
    <xf numFmtId="16" fontId="5" fillId="0" borderId="11" xfId="394" applyNumberFormat="1" applyFont="1" applyBorder="1" applyAlignment="1">
      <alignment horizontal="center" vertical="center" wrapText="1"/>
    </xf>
    <xf numFmtId="0" fontId="4" fillId="48" borderId="11" xfId="0" applyFont="1" applyFill="1" applyBorder="1" applyAlignment="1">
      <alignment horizontal="left" vertical="center"/>
    </xf>
    <xf numFmtId="0" fontId="4" fillId="48" borderId="11" xfId="394" applyFont="1" applyFill="1" applyBorder="1" applyAlignment="1">
      <alignment horizontal="center" vertical="center"/>
    </xf>
    <xf numFmtId="16" fontId="5" fillId="0" borderId="0" xfId="394" applyNumberFormat="1" applyFont="1" applyAlignment="1">
      <alignment horizontal="center" vertical="center" wrapText="1"/>
    </xf>
    <xf numFmtId="1" fontId="4" fillId="0" borderId="0" xfId="394" applyNumberFormat="1" applyFont="1" applyAlignment="1">
      <alignment horizontal="center" vertical="center" wrapText="1"/>
    </xf>
    <xf numFmtId="0" fontId="4" fillId="48" borderId="0" xfId="394" applyFont="1" applyFill="1" applyAlignment="1">
      <alignment horizontal="center" vertical="center"/>
    </xf>
    <xf numFmtId="16" fontId="36" fillId="0" borderId="11" xfId="394" applyNumberFormat="1" applyFont="1" applyBorder="1" applyAlignment="1">
      <alignment horizontal="center" vertical="center" wrapText="1"/>
    </xf>
    <xf numFmtId="49" fontId="35" fillId="0" borderId="11" xfId="394" applyNumberFormat="1" applyFont="1" applyBorder="1" applyAlignment="1">
      <alignment horizontal="left" vertical="center" wrapText="1"/>
    </xf>
    <xf numFmtId="1" fontId="35" fillId="0" borderId="11" xfId="394" applyNumberFormat="1" applyFont="1" applyBorder="1" applyAlignment="1">
      <alignment horizontal="center" vertical="center" wrapText="1"/>
    </xf>
    <xf numFmtId="179" fontId="36" fillId="0" borderId="11" xfId="394" applyNumberFormat="1" applyFont="1" applyBorder="1" applyAlignment="1">
      <alignment horizontal="center" vertical="center" wrapText="1"/>
    </xf>
    <xf numFmtId="1" fontId="36" fillId="0" borderId="11" xfId="394" applyNumberFormat="1" applyFont="1" applyBorder="1" applyAlignment="1">
      <alignment horizontal="center" vertical="center" wrapText="1"/>
    </xf>
    <xf numFmtId="3" fontId="5" fillId="0" borderId="11" xfId="394" applyNumberFormat="1" applyFont="1" applyBorder="1" applyAlignment="1">
      <alignment horizontal="center" vertical="center"/>
    </xf>
    <xf numFmtId="3" fontId="37" fillId="0" borderId="61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left" vertical="center"/>
    </xf>
    <xf numFmtId="1" fontId="4" fillId="0" borderId="11" xfId="0" applyNumberFormat="1" applyFont="1" applyBorder="1" applyAlignment="1">
      <alignment horizontal="left" vertical="center"/>
    </xf>
    <xf numFmtId="1" fontId="5" fillId="0" borderId="11" xfId="0" applyNumberFormat="1" applyFont="1" applyBorder="1" applyAlignment="1">
      <alignment horizontal="left" vertical="center"/>
    </xf>
    <xf numFmtId="3" fontId="5" fillId="0" borderId="11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left" vertical="center"/>
    </xf>
    <xf numFmtId="4" fontId="5" fillId="0" borderId="11" xfId="0" applyNumberFormat="1" applyFont="1" applyBorder="1" applyAlignment="1" applyProtection="1">
      <alignment horizontal="center" vertical="center" wrapText="1"/>
      <protection locked="0"/>
    </xf>
    <xf numFmtId="167" fontId="5" fillId="0" borderId="11" xfId="109" applyNumberFormat="1" applyFont="1" applyFill="1" applyBorder="1" applyAlignment="1">
      <alignment horizontal="center" vertical="center"/>
    </xf>
    <xf numFmtId="0" fontId="36" fillId="0" borderId="11" xfId="0" applyFont="1" applyBorder="1" applyAlignment="1">
      <alignment vertical="center"/>
    </xf>
    <xf numFmtId="165" fontId="4" fillId="0" borderId="11" xfId="512" applyNumberFormat="1" applyFont="1" applyFill="1" applyBorder="1" applyAlignment="1" applyProtection="1">
      <alignment horizontal="center" vertical="center"/>
    </xf>
    <xf numFmtId="167" fontId="4" fillId="0" borderId="19" xfId="513" applyNumberFormat="1" applyFont="1" applyFill="1" applyBorder="1" applyAlignment="1">
      <alignment horizontal="center" vertical="center"/>
    </xf>
    <xf numFmtId="167" fontId="4" fillId="0" borderId="19" xfId="512" applyNumberFormat="1" applyFont="1" applyFill="1" applyBorder="1" applyAlignment="1">
      <alignment horizontal="center" vertical="center"/>
    </xf>
    <xf numFmtId="167" fontId="4" fillId="0" borderId="30" xfId="513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horizontal="left" vertical="center"/>
    </xf>
    <xf numFmtId="0" fontId="4" fillId="0" borderId="11" xfId="394" applyFont="1" applyBorder="1" applyAlignment="1">
      <alignment horizontal="center" vertical="center" wrapText="1"/>
    </xf>
    <xf numFmtId="4" fontId="5" fillId="0" borderId="15" xfId="0" applyNumberFormat="1" applyFont="1" applyBorder="1" applyAlignment="1" applyProtection="1">
      <alignment horizontal="center" vertical="center" wrapText="1"/>
      <protection locked="0"/>
    </xf>
    <xf numFmtId="0" fontId="37" fillId="0" borderId="6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3" fontId="5" fillId="0" borderId="11" xfId="0" applyNumberFormat="1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167" fontId="36" fillId="0" borderId="11" xfId="0" applyNumberFormat="1" applyFont="1" applyBorder="1" applyAlignment="1">
      <alignment horizontal="center" vertical="center" wrapText="1"/>
    </xf>
    <xf numFmtId="9" fontId="36" fillId="0" borderId="11" xfId="521" applyFont="1" applyFill="1" applyBorder="1" applyAlignment="1">
      <alignment horizontal="center" vertical="center" wrapText="1"/>
    </xf>
    <xf numFmtId="49" fontId="5" fillId="0" borderId="5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left" vertical="center" wrapText="1"/>
    </xf>
    <xf numFmtId="1" fontId="5" fillId="0" borderId="11" xfId="0" applyNumberFormat="1" applyFont="1" applyBorder="1" applyAlignment="1">
      <alignment horizontal="left" vertical="center" wrapText="1"/>
    </xf>
    <xf numFmtId="3" fontId="5" fillId="0" borderId="11" xfId="0" applyNumberFormat="1" applyFont="1" applyBorder="1" applyAlignment="1">
      <alignment horizontal="left" vertical="center" wrapText="1"/>
    </xf>
    <xf numFmtId="0" fontId="4" fillId="0" borderId="5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 wrapText="1"/>
    </xf>
    <xf numFmtId="0" fontId="6" fillId="0" borderId="19" xfId="394" applyFont="1" applyBorder="1" applyAlignment="1">
      <alignment horizontal="left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4" fillId="0" borderId="18" xfId="394" applyFont="1" applyBorder="1" applyAlignment="1">
      <alignment horizontal="center" vertical="center"/>
    </xf>
    <xf numFmtId="49" fontId="6" fillId="0" borderId="19" xfId="394" applyNumberFormat="1" applyFont="1" applyBorder="1" applyAlignment="1">
      <alignment horizontal="left" vertical="center" wrapText="1"/>
    </xf>
    <xf numFmtId="49" fontId="4" fillId="0" borderId="12" xfId="394" applyNumberFormat="1" applyFont="1" applyBorder="1" applyAlignment="1">
      <alignment horizontal="center" vertical="center" wrapText="1"/>
    </xf>
    <xf numFmtId="0" fontId="4" fillId="0" borderId="12" xfId="394" applyFont="1" applyBorder="1" applyAlignment="1">
      <alignment horizontal="center" vertical="center" wrapText="1"/>
    </xf>
    <xf numFmtId="49" fontId="4" fillId="0" borderId="12" xfId="394" applyNumberFormat="1" applyFont="1" applyBorder="1" applyAlignment="1">
      <alignment horizontal="left" vertical="center" wrapText="1"/>
    </xf>
    <xf numFmtId="3" fontId="4" fillId="0" borderId="12" xfId="394" applyNumberFormat="1" applyFont="1" applyBorder="1" applyAlignment="1">
      <alignment horizontal="center" vertical="center"/>
    </xf>
    <xf numFmtId="0" fontId="4" fillId="0" borderId="12" xfId="394" applyFont="1" applyBorder="1" applyAlignment="1">
      <alignment horizontal="center" vertical="center"/>
    </xf>
    <xf numFmtId="9" fontId="4" fillId="0" borderId="12" xfId="394" applyNumberFormat="1" applyFont="1" applyBorder="1" applyAlignment="1">
      <alignment horizontal="center" vertical="center"/>
    </xf>
    <xf numFmtId="166" fontId="4" fillId="0" borderId="12" xfId="394" applyNumberFormat="1" applyFont="1" applyBorder="1" applyAlignment="1">
      <alignment horizontal="center" vertical="center"/>
    </xf>
    <xf numFmtId="167" fontId="4" fillId="0" borderId="12" xfId="109" applyNumberFormat="1" applyFont="1" applyFill="1" applyBorder="1" applyAlignment="1">
      <alignment horizontal="center" vertical="center"/>
    </xf>
    <xf numFmtId="167" fontId="4" fillId="0" borderId="12" xfId="394" applyNumberFormat="1" applyFont="1" applyBorder="1" applyAlignment="1">
      <alignment horizontal="center" vertical="center"/>
    </xf>
    <xf numFmtId="0" fontId="4" fillId="0" borderId="32" xfId="394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5" fillId="0" borderId="0" xfId="394" applyFont="1" applyAlignment="1">
      <alignment horizontal="center" vertical="center" wrapText="1"/>
    </xf>
    <xf numFmtId="3" fontId="4" fillId="0" borderId="0" xfId="394" applyNumberFormat="1" applyFont="1" applyAlignment="1">
      <alignment horizontal="left" vertical="center"/>
    </xf>
    <xf numFmtId="0" fontId="5" fillId="0" borderId="20" xfId="0" applyFont="1" applyBorder="1" applyAlignment="1">
      <alignment horizontal="right" vertical="center"/>
    </xf>
    <xf numFmtId="166" fontId="5" fillId="0" borderId="49" xfId="394" applyNumberFormat="1" applyFont="1" applyBorder="1" applyAlignment="1">
      <alignment horizontal="center" vertical="center"/>
    </xf>
    <xf numFmtId="0" fontId="4" fillId="0" borderId="0" xfId="394" applyFont="1" applyAlignment="1">
      <alignment horizontal="left" vertical="center"/>
    </xf>
    <xf numFmtId="167" fontId="5" fillId="0" borderId="22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0" borderId="0" xfId="394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66" fontId="5" fillId="0" borderId="0" xfId="394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49" fontId="36" fillId="0" borderId="50" xfId="0" applyNumberFormat="1" applyFont="1" applyBorder="1" applyAlignment="1">
      <alignment horizontal="center" vertical="center" wrapText="1"/>
    </xf>
    <xf numFmtId="167" fontId="4" fillId="0" borderId="12" xfId="0" applyNumberFormat="1" applyFont="1" applyBorder="1" applyAlignment="1">
      <alignment horizontal="center" vertical="center"/>
    </xf>
    <xf numFmtId="49" fontId="5" fillId="0" borderId="22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center" wrapText="1"/>
    </xf>
    <xf numFmtId="49" fontId="5" fillId="0" borderId="19" xfId="394" applyNumberFormat="1" applyFont="1" applyBorder="1" applyAlignment="1">
      <alignment horizontal="left" vertical="center" wrapText="1"/>
    </xf>
    <xf numFmtId="168" fontId="4" fillId="0" borderId="11" xfId="394" applyNumberFormat="1" applyFont="1" applyBorder="1" applyAlignment="1">
      <alignment horizontal="center" vertical="center"/>
    </xf>
    <xf numFmtId="0" fontId="4" fillId="0" borderId="11" xfId="394" applyFont="1" applyBorder="1" applyAlignment="1">
      <alignment horizontal="left" vertical="center"/>
    </xf>
    <xf numFmtId="49" fontId="5" fillId="0" borderId="0" xfId="394" applyNumberFormat="1" applyFont="1" applyAlignment="1">
      <alignment horizontal="left" vertical="center" wrapText="1"/>
    </xf>
    <xf numFmtId="1" fontId="5" fillId="0" borderId="0" xfId="394" applyNumberFormat="1" applyFont="1" applyAlignment="1">
      <alignment horizontal="center" vertical="center"/>
    </xf>
    <xf numFmtId="166" fontId="5" fillId="0" borderId="22" xfId="394" applyNumberFormat="1" applyFont="1" applyBorder="1" applyAlignment="1">
      <alignment horizontal="center" vertical="center"/>
    </xf>
    <xf numFmtId="0" fontId="5" fillId="0" borderId="0" xfId="394" applyFont="1" applyAlignment="1">
      <alignment horizontal="left" vertical="center"/>
    </xf>
    <xf numFmtId="49" fontId="5" fillId="0" borderId="19" xfId="0" applyNumberFormat="1" applyFont="1" applyBorder="1" applyAlignment="1">
      <alignment horizontal="left" vertical="center" wrapText="1"/>
    </xf>
    <xf numFmtId="167" fontId="5" fillId="0" borderId="46" xfId="0" applyNumberFormat="1" applyFont="1" applyBorder="1" applyAlignment="1">
      <alignment horizontal="center" vertical="center"/>
    </xf>
    <xf numFmtId="167" fontId="5" fillId="0" borderId="47" xfId="0" applyNumberFormat="1" applyFont="1" applyBorder="1" applyAlignment="1">
      <alignment horizontal="center" vertical="center"/>
    </xf>
    <xf numFmtId="49" fontId="5" fillId="0" borderId="22" xfId="394" applyNumberFormat="1" applyFont="1" applyBorder="1" applyAlignment="1">
      <alignment horizontal="center" vertical="center" wrapText="1"/>
    </xf>
    <xf numFmtId="0" fontId="4" fillId="0" borderId="20" xfId="394" applyFont="1" applyBorder="1" applyAlignment="1">
      <alignment horizontal="left" vertical="center"/>
    </xf>
    <xf numFmtId="9" fontId="4" fillId="0" borderId="20" xfId="394" applyNumberFormat="1" applyFont="1" applyBorder="1" applyAlignment="1">
      <alignment horizontal="left" vertical="center"/>
    </xf>
    <xf numFmtId="0" fontId="4" fillId="0" borderId="19" xfId="394" applyFont="1" applyBorder="1" applyAlignment="1">
      <alignment horizontal="center" vertical="center"/>
    </xf>
    <xf numFmtId="9" fontId="4" fillId="0" borderId="19" xfId="394" applyNumberFormat="1" applyFont="1" applyBorder="1" applyAlignment="1">
      <alignment horizontal="center" vertical="center"/>
    </xf>
    <xf numFmtId="166" fontId="4" fillId="0" borderId="19" xfId="394" applyNumberFormat="1" applyFont="1" applyBorder="1" applyAlignment="1">
      <alignment horizontal="center" vertical="center"/>
    </xf>
    <xf numFmtId="167" fontId="4" fillId="0" borderId="19" xfId="394" applyNumberFormat="1" applyFont="1" applyBorder="1" applyAlignment="1">
      <alignment horizontal="center" vertical="center"/>
    </xf>
    <xf numFmtId="0" fontId="4" fillId="0" borderId="19" xfId="394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center" vertical="center"/>
    </xf>
    <xf numFmtId="3" fontId="5" fillId="0" borderId="0" xfId="394" applyNumberFormat="1" applyFont="1" applyAlignment="1">
      <alignment horizontal="left" vertical="center"/>
    </xf>
    <xf numFmtId="0" fontId="5" fillId="0" borderId="22" xfId="0" applyFont="1" applyBorder="1" applyAlignment="1">
      <alignment horizontal="center" vertical="center" wrapText="1"/>
    </xf>
    <xf numFmtId="44" fontId="4" fillId="0" borderId="0" xfId="512" applyFont="1" applyFill="1" applyBorder="1" applyAlignment="1">
      <alignment horizontal="center" vertical="center"/>
    </xf>
    <xf numFmtId="166" fontId="4" fillId="0" borderId="0" xfId="394" applyNumberFormat="1" applyFont="1" applyAlignment="1">
      <alignment horizontal="left" vertical="center"/>
    </xf>
    <xf numFmtId="167" fontId="4" fillId="0" borderId="18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49" fontId="5" fillId="0" borderId="22" xfId="394" applyNumberFormat="1" applyFont="1" applyBorder="1" applyAlignment="1">
      <alignment horizontal="left" vertical="center" wrapText="1"/>
    </xf>
    <xf numFmtId="0" fontId="4" fillId="0" borderId="0" xfId="394" applyFont="1" applyAlignment="1">
      <alignment horizontal="center" vertical="center"/>
    </xf>
    <xf numFmtId="167" fontId="5" fillId="0" borderId="54" xfId="0" applyNumberFormat="1" applyFont="1" applyBorder="1" applyAlignment="1">
      <alignment horizontal="center" vertical="center"/>
    </xf>
    <xf numFmtId="167" fontId="5" fillId="0" borderId="55" xfId="0" applyNumberFormat="1" applyFont="1" applyBorder="1" applyAlignment="1">
      <alignment horizontal="center" vertical="center"/>
    </xf>
    <xf numFmtId="49" fontId="5" fillId="0" borderId="19" xfId="394" applyNumberFormat="1" applyFont="1" applyBorder="1" applyAlignment="1">
      <alignment horizontal="center" vertical="center" wrapText="1"/>
    </xf>
    <xf numFmtId="0" fontId="4" fillId="0" borderId="24" xfId="394" applyFont="1" applyBorder="1" applyAlignment="1">
      <alignment horizontal="center" vertical="center"/>
    </xf>
    <xf numFmtId="0" fontId="4" fillId="0" borderId="15" xfId="394" applyFont="1" applyBorder="1" applyAlignment="1">
      <alignment horizontal="center" vertical="center"/>
    </xf>
    <xf numFmtId="0" fontId="4" fillId="0" borderId="25" xfId="394" applyFont="1" applyBorder="1" applyAlignment="1">
      <alignment horizontal="center" vertical="center"/>
    </xf>
    <xf numFmtId="0" fontId="4" fillId="0" borderId="23" xfId="394" applyFont="1" applyBorder="1" applyAlignment="1">
      <alignment horizontal="center" vertical="center"/>
    </xf>
    <xf numFmtId="0" fontId="4" fillId="0" borderId="30" xfId="394" applyFont="1" applyBorder="1" applyAlignment="1">
      <alignment horizontal="center" vertical="center"/>
    </xf>
    <xf numFmtId="9" fontId="4" fillId="0" borderId="30" xfId="394" applyNumberFormat="1" applyFont="1" applyBorder="1" applyAlignment="1">
      <alignment horizontal="center" vertical="center"/>
    </xf>
    <xf numFmtId="166" fontId="4" fillId="0" borderId="30" xfId="394" applyNumberFormat="1" applyFont="1" applyBorder="1" applyAlignment="1">
      <alignment horizontal="center" vertical="center"/>
    </xf>
    <xf numFmtId="167" fontId="4" fillId="0" borderId="20" xfId="394" applyNumberFormat="1" applyFont="1" applyBorder="1" applyAlignment="1">
      <alignment horizontal="center" vertical="center"/>
    </xf>
    <xf numFmtId="0" fontId="4" fillId="0" borderId="20" xfId="394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49" fontId="5" fillId="0" borderId="26" xfId="0" applyNumberFormat="1" applyFont="1" applyBorder="1" applyAlignment="1">
      <alignment horizontal="center" vertical="center" wrapText="1"/>
    </xf>
    <xf numFmtId="0" fontId="5" fillId="0" borderId="11" xfId="394" applyFont="1" applyBorder="1" applyAlignment="1">
      <alignment horizontal="center" vertical="center" wrapText="1"/>
    </xf>
    <xf numFmtId="0" fontId="4" fillId="0" borderId="27" xfId="394" applyFont="1" applyBorder="1" applyAlignment="1">
      <alignment horizontal="center" vertical="center"/>
    </xf>
    <xf numFmtId="3" fontId="72" fillId="0" borderId="11" xfId="394" applyNumberFormat="1" applyFont="1" applyBorder="1" applyAlignment="1">
      <alignment horizontal="center" vertical="center"/>
    </xf>
    <xf numFmtId="9" fontId="4" fillId="0" borderId="20" xfId="394" applyNumberFormat="1" applyFont="1" applyBorder="1" applyAlignment="1">
      <alignment horizontal="center" vertical="center"/>
    </xf>
    <xf numFmtId="166" fontId="4" fillId="0" borderId="20" xfId="394" applyNumberFormat="1" applyFont="1" applyBorder="1" applyAlignment="1">
      <alignment horizontal="center" vertical="center"/>
    </xf>
    <xf numFmtId="167" fontId="5" fillId="0" borderId="56" xfId="0" applyNumberFormat="1" applyFont="1" applyBorder="1" applyAlignment="1">
      <alignment horizontal="center" vertical="center"/>
    </xf>
    <xf numFmtId="49" fontId="4" fillId="0" borderId="20" xfId="394" applyNumberFormat="1" applyFont="1" applyBorder="1" applyAlignment="1">
      <alignment horizontal="left" vertical="center" wrapText="1"/>
    </xf>
    <xf numFmtId="0" fontId="5" fillId="0" borderId="20" xfId="394" applyFont="1" applyBorder="1" applyAlignment="1">
      <alignment horizontal="center" vertical="center" wrapText="1"/>
    </xf>
    <xf numFmtId="49" fontId="5" fillId="0" borderId="20" xfId="394" applyNumberFormat="1" applyFont="1" applyBorder="1" applyAlignment="1">
      <alignment horizontal="left" vertical="center" wrapText="1"/>
    </xf>
    <xf numFmtId="1" fontId="5" fillId="0" borderId="20" xfId="394" applyNumberFormat="1" applyFont="1" applyBorder="1" applyAlignment="1">
      <alignment horizontal="left" vertical="center"/>
    </xf>
    <xf numFmtId="3" fontId="4" fillId="0" borderId="20" xfId="394" applyNumberFormat="1" applyFont="1" applyBorder="1" applyAlignment="1">
      <alignment horizontal="left" vertical="center"/>
    </xf>
    <xf numFmtId="49" fontId="4" fillId="0" borderId="21" xfId="394" applyNumberFormat="1" applyFont="1" applyBorder="1" applyAlignment="1">
      <alignment horizontal="left" vertical="center" wrapText="1"/>
    </xf>
    <xf numFmtId="0" fontId="4" fillId="0" borderId="19" xfId="394" applyFont="1" applyBorder="1" applyAlignment="1">
      <alignment horizontal="center" vertical="center" wrapText="1"/>
    </xf>
    <xf numFmtId="49" fontId="4" fillId="0" borderId="19" xfId="394" applyNumberFormat="1" applyFont="1" applyBorder="1" applyAlignment="1">
      <alignment horizontal="left" vertical="center" wrapText="1"/>
    </xf>
    <xf numFmtId="1" fontId="4" fillId="0" borderId="19" xfId="394" applyNumberFormat="1" applyFont="1" applyBorder="1" applyAlignment="1">
      <alignment horizontal="center" vertical="center"/>
    </xf>
    <xf numFmtId="3" fontId="4" fillId="0" borderId="19" xfId="394" applyNumberFormat="1" applyFont="1" applyBorder="1" applyAlignment="1">
      <alignment horizontal="center" vertical="center"/>
    </xf>
    <xf numFmtId="0" fontId="4" fillId="0" borderId="28" xfId="394" applyFont="1" applyBorder="1" applyAlignment="1">
      <alignment horizontal="center" vertical="center"/>
    </xf>
    <xf numFmtId="0" fontId="4" fillId="0" borderId="29" xfId="394" applyFont="1" applyBorder="1" applyAlignment="1">
      <alignment horizontal="center" vertical="center"/>
    </xf>
    <xf numFmtId="0" fontId="4" fillId="0" borderId="12" xfId="394" applyFont="1" applyBorder="1" applyAlignment="1">
      <alignment horizontal="left" vertical="center"/>
    </xf>
    <xf numFmtId="0" fontId="7" fillId="0" borderId="11" xfId="394" applyFont="1" applyBorder="1" applyAlignment="1">
      <alignment horizontal="center" vertical="center" wrapText="1"/>
    </xf>
    <xf numFmtId="49" fontId="4" fillId="0" borderId="48" xfId="394" applyNumberFormat="1" applyFont="1" applyBorder="1" applyAlignment="1">
      <alignment horizontal="left" vertical="center" wrapText="1"/>
    </xf>
    <xf numFmtId="0" fontId="7" fillId="0" borderId="12" xfId="394" applyFont="1" applyBorder="1" applyAlignment="1">
      <alignment horizontal="center" vertical="center" wrapText="1"/>
    </xf>
    <xf numFmtId="0" fontId="4" fillId="0" borderId="17" xfId="394" applyFont="1" applyBorder="1" applyAlignment="1">
      <alignment horizontal="center" vertical="center" wrapText="1"/>
    </xf>
    <xf numFmtId="0" fontId="7" fillId="0" borderId="0" xfId="394" applyFont="1" applyAlignment="1">
      <alignment horizontal="left" vertical="center" wrapText="1"/>
    </xf>
    <xf numFmtId="166" fontId="4" fillId="0" borderId="18" xfId="394" applyNumberFormat="1" applyFont="1" applyBorder="1" applyAlignment="1">
      <alignment horizontal="center" vertical="center"/>
    </xf>
    <xf numFmtId="167" fontId="5" fillId="0" borderId="22" xfId="394" applyNumberFormat="1" applyFont="1" applyBorder="1" applyAlignment="1">
      <alignment horizontal="center" vertical="center"/>
    </xf>
    <xf numFmtId="0" fontId="4" fillId="0" borderId="17" xfId="394" applyFont="1" applyBorder="1" applyAlignment="1">
      <alignment horizontal="center" vertical="center"/>
    </xf>
    <xf numFmtId="0" fontId="4" fillId="0" borderId="0" xfId="394" applyFont="1" applyAlignment="1">
      <alignment horizontal="center" vertical="center" wrapText="1"/>
    </xf>
    <xf numFmtId="167" fontId="5" fillId="0" borderId="0" xfId="394" applyNumberFormat="1" applyFont="1" applyAlignment="1">
      <alignment horizontal="center" vertical="center"/>
    </xf>
    <xf numFmtId="0" fontId="5" fillId="0" borderId="0" xfId="394" applyFont="1" applyAlignment="1">
      <alignment horizontal="left" vertical="center" wrapText="1"/>
    </xf>
    <xf numFmtId="1" fontId="5" fillId="0" borderId="0" xfId="394" applyNumberFormat="1" applyFont="1" applyAlignment="1">
      <alignment horizontal="left" vertical="center" wrapText="1"/>
    </xf>
    <xf numFmtId="167" fontId="5" fillId="0" borderId="60" xfId="0" applyNumberFormat="1" applyFont="1" applyBorder="1" applyAlignment="1">
      <alignment horizontal="center" vertical="center"/>
    </xf>
    <xf numFmtId="167" fontId="5" fillId="0" borderId="49" xfId="0" applyNumberFormat="1" applyFont="1" applyBorder="1" applyAlignment="1">
      <alignment horizontal="center" vertical="center"/>
    </xf>
    <xf numFmtId="1" fontId="5" fillId="0" borderId="0" xfId="394" applyNumberFormat="1" applyFont="1" applyAlignment="1">
      <alignment horizontal="center" vertical="center" wrapText="1"/>
    </xf>
    <xf numFmtId="4" fontId="4" fillId="0" borderId="0" xfId="394" applyNumberFormat="1" applyFont="1" applyAlignment="1">
      <alignment horizontal="left" vertical="center"/>
    </xf>
    <xf numFmtId="165" fontId="4" fillId="0" borderId="11" xfId="394" applyNumberFormat="1" applyFont="1" applyBorder="1" applyAlignment="1" applyProtection="1">
      <alignment horizontal="center" vertical="center"/>
      <protection locked="0"/>
    </xf>
    <xf numFmtId="3" fontId="39" fillId="0" borderId="0" xfId="394" applyNumberFormat="1" applyFont="1" applyAlignment="1">
      <alignment horizontal="center" vertical="center"/>
    </xf>
    <xf numFmtId="165" fontId="4" fillId="0" borderId="0" xfId="394" applyNumberFormat="1" applyFont="1" applyAlignment="1" applyProtection="1">
      <alignment horizontal="center" vertical="center"/>
      <protection locked="0"/>
    </xf>
    <xf numFmtId="49" fontId="5" fillId="0" borderId="12" xfId="394" applyNumberFormat="1" applyFont="1" applyBorder="1" applyAlignment="1">
      <alignment horizontal="left" vertical="center" wrapText="1"/>
    </xf>
    <xf numFmtId="166" fontId="4" fillId="0" borderId="32" xfId="394" applyNumberFormat="1" applyFont="1" applyBorder="1" applyAlignment="1">
      <alignment horizontal="center" vertical="center"/>
    </xf>
    <xf numFmtId="167" fontId="5" fillId="0" borderId="52" xfId="394" applyNumberFormat="1" applyFont="1" applyBorder="1" applyAlignment="1">
      <alignment horizontal="center" vertical="center"/>
    </xf>
    <xf numFmtId="0" fontId="4" fillId="0" borderId="59" xfId="394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67" fontId="4" fillId="0" borderId="3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left" vertical="center" wrapText="1"/>
    </xf>
    <xf numFmtId="49" fontId="5" fillId="0" borderId="14" xfId="0" applyNumberFormat="1" applyFont="1" applyBorder="1" applyAlignment="1">
      <alignment horizontal="left" vertical="center" wrapText="1"/>
    </xf>
    <xf numFmtId="1" fontId="5" fillId="0" borderId="14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0" fontId="4" fillId="0" borderId="11" xfId="394" applyFont="1" applyBorder="1" applyAlignment="1">
      <alignment horizontal="left" vertical="center" wrapText="1"/>
    </xf>
    <xf numFmtId="2" fontId="4" fillId="0" borderId="11" xfId="394" applyNumberFormat="1" applyFont="1" applyBorder="1" applyAlignment="1">
      <alignment horizontal="left" vertical="center"/>
    </xf>
    <xf numFmtId="8" fontId="4" fillId="0" borderId="11" xfId="394" applyNumberFormat="1" applyFont="1" applyBorder="1" applyAlignment="1">
      <alignment horizontal="center" vertical="center"/>
    </xf>
    <xf numFmtId="49" fontId="5" fillId="0" borderId="12" xfId="394" applyNumberFormat="1" applyFont="1" applyBorder="1" applyAlignment="1">
      <alignment horizontal="center" vertical="center" wrapText="1"/>
    </xf>
    <xf numFmtId="2" fontId="4" fillId="0" borderId="12" xfId="394" applyNumberFormat="1" applyFont="1" applyBorder="1" applyAlignment="1">
      <alignment horizontal="left" vertical="center"/>
    </xf>
    <xf numFmtId="8" fontId="4" fillId="0" borderId="12" xfId="394" applyNumberFormat="1" applyFont="1" applyBorder="1" applyAlignment="1">
      <alignment horizontal="center" vertical="center"/>
    </xf>
    <xf numFmtId="49" fontId="5" fillId="0" borderId="11" xfId="394" applyNumberFormat="1" applyFont="1" applyBorder="1" applyAlignment="1">
      <alignment horizontal="center" vertical="center" wrapText="1"/>
    </xf>
    <xf numFmtId="167" fontId="5" fillId="0" borderId="57" xfId="512" applyNumberFormat="1" applyFont="1" applyFill="1" applyBorder="1" applyAlignment="1">
      <alignment horizontal="center" vertical="center"/>
    </xf>
    <xf numFmtId="167" fontId="5" fillId="0" borderId="11" xfId="0" applyNumberFormat="1" applyFont="1" applyBorder="1" applyAlignment="1">
      <alignment horizontal="center" vertical="center"/>
    </xf>
    <xf numFmtId="16" fontId="4" fillId="0" borderId="11" xfId="394" applyNumberFormat="1" applyFont="1" applyBorder="1" applyAlignment="1">
      <alignment horizontal="center" vertical="center" wrapText="1"/>
    </xf>
    <xf numFmtId="49" fontId="4" fillId="0" borderId="11" xfId="394" applyNumberFormat="1" applyFont="1" applyBorder="1" applyAlignment="1">
      <alignment horizontal="center" vertical="center"/>
    </xf>
    <xf numFmtId="49" fontId="4" fillId="0" borderId="12" xfId="394" applyNumberFormat="1" applyFont="1" applyBorder="1" applyAlignment="1">
      <alignment horizontal="center" vertical="center"/>
    </xf>
    <xf numFmtId="167" fontId="35" fillId="0" borderId="11" xfId="0" applyNumberFormat="1" applyFont="1" applyBorder="1" applyAlignment="1">
      <alignment horizontal="center" vertical="center"/>
    </xf>
    <xf numFmtId="167" fontId="5" fillId="0" borderId="55" xfId="512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 wrapText="1"/>
    </xf>
    <xf numFmtId="0" fontId="35" fillId="0" borderId="0" xfId="0" applyFont="1" applyAlignment="1">
      <alignment horizontal="center" vertical="center"/>
    </xf>
    <xf numFmtId="167" fontId="35" fillId="0" borderId="0" xfId="0" applyNumberFormat="1" applyFont="1" applyAlignment="1">
      <alignment horizontal="center" vertical="center"/>
    </xf>
    <xf numFmtId="9" fontId="35" fillId="0" borderId="0" xfId="521" applyFont="1" applyFill="1" applyAlignment="1">
      <alignment horizontal="center" vertical="center"/>
    </xf>
    <xf numFmtId="167" fontId="36" fillId="0" borderId="60" xfId="0" applyNumberFormat="1" applyFont="1" applyBorder="1" applyAlignment="1">
      <alignment horizontal="center" vertical="center"/>
    </xf>
    <xf numFmtId="167" fontId="36" fillId="0" borderId="49" xfId="0" applyNumberFormat="1" applyFont="1" applyBorder="1" applyAlignment="1">
      <alignment horizontal="center" vertical="center"/>
    </xf>
    <xf numFmtId="49" fontId="73" fillId="0" borderId="22" xfId="0" applyNumberFormat="1" applyFont="1" applyBorder="1" applyAlignment="1">
      <alignment horizontal="center" vertical="center" wrapText="1"/>
    </xf>
    <xf numFmtId="16" fontId="4" fillId="0" borderId="12" xfId="394" applyNumberFormat="1" applyFont="1" applyBorder="1" applyAlignment="1">
      <alignment horizontal="center" vertical="center" wrapText="1"/>
    </xf>
    <xf numFmtId="49" fontId="5" fillId="0" borderId="19" xfId="394" applyNumberFormat="1" applyFont="1" applyBorder="1" applyAlignment="1">
      <alignment vertical="center" wrapText="1"/>
    </xf>
    <xf numFmtId="0" fontId="38" fillId="0" borderId="11" xfId="394" applyFont="1" applyBorder="1" applyAlignment="1">
      <alignment horizontal="center" vertical="center" wrapText="1"/>
    </xf>
    <xf numFmtId="16" fontId="4" fillId="0" borderId="0" xfId="394" applyNumberFormat="1" applyFont="1" applyAlignment="1">
      <alignment horizontal="center" vertical="center" wrapText="1"/>
    </xf>
    <xf numFmtId="0" fontId="38" fillId="0" borderId="0" xfId="394" applyFont="1" applyAlignment="1">
      <alignment horizontal="center" vertical="center" wrapText="1"/>
    </xf>
    <xf numFmtId="49" fontId="74" fillId="0" borderId="52" xfId="0" applyNumberFormat="1" applyFont="1" applyBorder="1" applyAlignment="1">
      <alignment horizontal="center" vertical="center" wrapText="1"/>
    </xf>
    <xf numFmtId="0" fontId="36" fillId="0" borderId="11" xfId="0" applyFont="1" applyBorder="1" applyAlignment="1">
      <alignment vertical="center" wrapText="1"/>
    </xf>
    <xf numFmtId="0" fontId="35" fillId="0" borderId="11" xfId="0" applyFont="1" applyBorder="1" applyAlignment="1">
      <alignment horizontal="center" vertical="center"/>
    </xf>
    <xf numFmtId="0" fontId="35" fillId="0" borderId="11" xfId="0" applyFont="1" applyBorder="1" applyAlignment="1">
      <alignment vertical="center" wrapText="1"/>
    </xf>
    <xf numFmtId="9" fontId="35" fillId="0" borderId="11" xfId="521" applyFont="1" applyFill="1" applyBorder="1" applyAlignment="1">
      <alignment horizontal="center" vertical="center"/>
    </xf>
    <xf numFmtId="0" fontId="35" fillId="0" borderId="11" xfId="0" applyFont="1" applyBorder="1" applyAlignment="1">
      <alignment horizontal="center" wrapText="1"/>
    </xf>
    <xf numFmtId="0" fontId="35" fillId="0" borderId="11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left" vertical="center" wrapText="1"/>
    </xf>
    <xf numFmtId="167" fontId="36" fillId="0" borderId="18" xfId="0" applyNumberFormat="1" applyFont="1" applyBorder="1" applyAlignment="1">
      <alignment horizontal="center" vertical="center"/>
    </xf>
    <xf numFmtId="167" fontId="36" fillId="0" borderId="22" xfId="0" applyNumberFormat="1" applyFont="1" applyBorder="1" applyAlignment="1">
      <alignment horizontal="center" vertical="center"/>
    </xf>
    <xf numFmtId="49" fontId="74" fillId="0" borderId="49" xfId="0" applyNumberFormat="1" applyFont="1" applyBorder="1" applyAlignment="1">
      <alignment horizontal="center" vertical="center" wrapText="1"/>
    </xf>
    <xf numFmtId="49" fontId="4" fillId="0" borderId="19" xfId="394" applyNumberFormat="1" applyFont="1" applyBorder="1" applyAlignment="1">
      <alignment horizontal="center" vertical="center" wrapText="1"/>
    </xf>
    <xf numFmtId="165" fontId="4" fillId="0" borderId="11" xfId="394" applyNumberFormat="1" applyFont="1" applyBorder="1" applyAlignment="1">
      <alignment horizontal="center" vertical="center"/>
    </xf>
    <xf numFmtId="0" fontId="76" fillId="0" borderId="11" xfId="0" applyFont="1" applyBorder="1" applyAlignment="1">
      <alignment horizontal="left" vertical="center"/>
    </xf>
    <xf numFmtId="0" fontId="5" fillId="0" borderId="19" xfId="394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/>
    </xf>
    <xf numFmtId="0" fontId="76" fillId="0" borderId="11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6" fillId="0" borderId="0" xfId="0" applyFont="1" applyAlignment="1">
      <alignment vertical="center" wrapText="1"/>
    </xf>
    <xf numFmtId="0" fontId="72" fillId="0" borderId="0" xfId="0" applyFont="1" applyAlignment="1">
      <alignment vertical="center" wrapText="1"/>
    </xf>
    <xf numFmtId="0" fontId="72" fillId="0" borderId="0" xfId="0" applyFont="1" applyAlignment="1">
      <alignment horizontal="center" vertical="center"/>
    </xf>
    <xf numFmtId="167" fontId="72" fillId="0" borderId="0" xfId="0" applyNumberFormat="1" applyFont="1" applyAlignment="1">
      <alignment horizontal="center" vertical="center"/>
    </xf>
    <xf numFmtId="9" fontId="72" fillId="0" borderId="0" xfId="521" applyFont="1" applyFill="1" applyAlignment="1">
      <alignment horizontal="center" vertical="center"/>
    </xf>
    <xf numFmtId="0" fontId="73" fillId="0" borderId="0" xfId="0" applyFont="1" applyAlignment="1">
      <alignment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58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7" fillId="0" borderId="51" xfId="0" applyFont="1" applyBorder="1" applyAlignment="1">
      <alignment horizontal="center" vertical="center"/>
    </xf>
    <xf numFmtId="0" fontId="37" fillId="0" borderId="10" xfId="0" applyFont="1" applyBorder="1" applyAlignment="1">
      <alignment horizontal="center" vertical="center"/>
    </xf>
    <xf numFmtId="0" fontId="37" fillId="0" borderId="58" xfId="0" applyFont="1" applyBorder="1" applyAlignment="1">
      <alignment horizontal="center" vertical="center"/>
    </xf>
    <xf numFmtId="0" fontId="37" fillId="0" borderId="53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19" xfId="521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167" fontId="36" fillId="0" borderId="0" xfId="0" applyNumberFormat="1" applyFont="1" applyAlignment="1">
      <alignment horizontal="center" vertical="center"/>
    </xf>
    <xf numFmtId="167" fontId="4" fillId="0" borderId="17" xfId="0" applyNumberFormat="1" applyFont="1" applyBorder="1" applyAlignment="1">
      <alignment horizontal="center" vertical="center"/>
    </xf>
    <xf numFmtId="9" fontId="35" fillId="0" borderId="0" xfId="521" applyFont="1" applyFill="1" applyBorder="1" applyAlignment="1">
      <alignment horizontal="center" vertical="center"/>
    </xf>
    <xf numFmtId="167" fontId="5" fillId="0" borderId="19" xfId="0" applyNumberFormat="1" applyFont="1" applyBorder="1" applyAlignment="1">
      <alignment horizontal="center" vertical="center"/>
    </xf>
    <xf numFmtId="167" fontId="5" fillId="0" borderId="22" xfId="109" applyNumberFormat="1" applyFont="1" applyFill="1" applyBorder="1" applyAlignment="1">
      <alignment horizontal="center" vertical="center"/>
    </xf>
    <xf numFmtId="1" fontId="37" fillId="47" borderId="0" xfId="0" applyNumberFormat="1" applyFont="1" applyFill="1" applyAlignment="1">
      <alignment horizontal="center" vertical="center" wrapText="1"/>
    </xf>
    <xf numFmtId="0" fontId="0" fillId="47" borderId="0" xfId="0" applyFill="1" applyAlignment="1">
      <alignment vertical="center"/>
    </xf>
    <xf numFmtId="1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33" xfId="394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5" fillId="0" borderId="34" xfId="0" applyFont="1" applyBorder="1" applyAlignment="1">
      <alignment horizontal="right" vertical="center"/>
    </xf>
    <xf numFmtId="9" fontId="5" fillId="0" borderId="54" xfId="521" applyFont="1" applyFill="1" applyBorder="1" applyAlignment="1">
      <alignment horizontal="center" vertical="center"/>
    </xf>
    <xf numFmtId="9" fontId="5" fillId="0" borderId="55" xfId="521" applyFont="1" applyFill="1" applyBorder="1" applyAlignment="1">
      <alignment horizontal="center" vertical="center"/>
    </xf>
    <xf numFmtId="0" fontId="5" fillId="0" borderId="0" xfId="394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18" xfId="394" applyFont="1" applyBorder="1" applyAlignment="1">
      <alignment horizontal="right" vertical="center"/>
    </xf>
    <xf numFmtId="0" fontId="5" fillId="0" borderId="30" xfId="0" applyFont="1" applyBorder="1" applyAlignment="1">
      <alignment horizontal="right" vertical="center"/>
    </xf>
    <xf numFmtId="0" fontId="5" fillId="0" borderId="31" xfId="0" applyFont="1" applyBorder="1" applyAlignment="1">
      <alignment horizontal="right" vertical="center"/>
    </xf>
    <xf numFmtId="0" fontId="5" fillId="0" borderId="30" xfId="394" applyFont="1" applyBorder="1" applyAlignment="1">
      <alignment horizontal="right" vertical="center"/>
    </xf>
    <xf numFmtId="0" fontId="5" fillId="0" borderId="31" xfId="394" applyFont="1" applyBorder="1" applyAlignment="1">
      <alignment horizontal="right" vertical="center"/>
    </xf>
    <xf numFmtId="1" fontId="37" fillId="47" borderId="0" xfId="0" applyNumberFormat="1" applyFont="1" applyFill="1" applyAlignment="1">
      <alignment vertical="center" wrapText="1"/>
    </xf>
    <xf numFmtId="0" fontId="0" fillId="0" borderId="0" xfId="0" applyAlignment="1">
      <alignment vertical="center"/>
    </xf>
    <xf numFmtId="1" fontId="5" fillId="0" borderId="11" xfId="394" applyNumberFormat="1" applyFont="1" applyBorder="1" applyAlignment="1">
      <alignment horizontal="center" vertical="center"/>
    </xf>
    <xf numFmtId="0" fontId="75" fillId="0" borderId="11" xfId="0" applyFont="1" applyBorder="1" applyAlignment="1">
      <alignment horizontal="center" vertical="center"/>
    </xf>
    <xf numFmtId="1" fontId="5" fillId="0" borderId="12" xfId="394" applyNumberFormat="1" applyFont="1" applyBorder="1" applyAlignment="1">
      <alignment horizontal="center" vertical="center"/>
    </xf>
    <xf numFmtId="0" fontId="75" fillId="0" borderId="12" xfId="0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 wrapText="1"/>
    </xf>
    <xf numFmtId="0" fontId="36" fillId="0" borderId="32" xfId="0" applyFont="1" applyBorder="1" applyAlignment="1">
      <alignment horizontal="center" vertical="center" wrapText="1"/>
    </xf>
    <xf numFmtId="0" fontId="36" fillId="0" borderId="59" xfId="0" applyFont="1" applyBorder="1" applyAlignment="1">
      <alignment horizontal="center" vertical="center" wrapText="1"/>
    </xf>
    <xf numFmtId="0" fontId="72" fillId="0" borderId="0" xfId="0" applyFont="1" applyAlignment="1">
      <alignment vertical="center" wrapText="1"/>
    </xf>
    <xf numFmtId="0" fontId="72" fillId="0" borderId="11" xfId="0" applyFont="1" applyBorder="1" applyAlignment="1">
      <alignment horizontal="left" vertical="center" wrapText="1"/>
    </xf>
  </cellXfs>
  <cellStyles count="522">
    <cellStyle name="20% - akcent 1 2" xfId="1" xr:uid="{00000000-0005-0000-0000-000000000000}"/>
    <cellStyle name="20% - akcent 1 2 2" xfId="2" xr:uid="{00000000-0005-0000-0000-000001000000}"/>
    <cellStyle name="20% - akcent 1 2 3" xfId="3" xr:uid="{00000000-0005-0000-0000-000002000000}"/>
    <cellStyle name="20% - akcent 1 3" xfId="4" xr:uid="{00000000-0005-0000-0000-000003000000}"/>
    <cellStyle name="20% - akcent 2 2" xfId="5" xr:uid="{00000000-0005-0000-0000-000004000000}"/>
    <cellStyle name="20% - akcent 2 2 2" xfId="6" xr:uid="{00000000-0005-0000-0000-000005000000}"/>
    <cellStyle name="20% - akcent 2 2 3" xfId="7" xr:uid="{00000000-0005-0000-0000-000006000000}"/>
    <cellStyle name="20% - akcent 2 3" xfId="8" xr:uid="{00000000-0005-0000-0000-000007000000}"/>
    <cellStyle name="20% - akcent 3 2" xfId="9" xr:uid="{00000000-0005-0000-0000-000008000000}"/>
    <cellStyle name="20% - akcent 3 2 2" xfId="10" xr:uid="{00000000-0005-0000-0000-000009000000}"/>
    <cellStyle name="20% - akcent 3 2 3" xfId="11" xr:uid="{00000000-0005-0000-0000-00000A000000}"/>
    <cellStyle name="20% - akcent 3 3" xfId="12" xr:uid="{00000000-0005-0000-0000-00000B000000}"/>
    <cellStyle name="20% - akcent 4 2" xfId="13" xr:uid="{00000000-0005-0000-0000-00000C000000}"/>
    <cellStyle name="20% - akcent 4 2 2" xfId="14" xr:uid="{00000000-0005-0000-0000-00000D000000}"/>
    <cellStyle name="20% - akcent 4 2 3" xfId="15" xr:uid="{00000000-0005-0000-0000-00000E000000}"/>
    <cellStyle name="20% - akcent 4 3" xfId="16" xr:uid="{00000000-0005-0000-0000-00000F000000}"/>
    <cellStyle name="20% - akcent 5 2" xfId="17" xr:uid="{00000000-0005-0000-0000-000010000000}"/>
    <cellStyle name="20% - akcent 5 2 2" xfId="18" xr:uid="{00000000-0005-0000-0000-000011000000}"/>
    <cellStyle name="20% - akcent 5 2 3" xfId="19" xr:uid="{00000000-0005-0000-0000-000012000000}"/>
    <cellStyle name="20% - akcent 5 3" xfId="20" xr:uid="{00000000-0005-0000-0000-000013000000}"/>
    <cellStyle name="20% - akcent 6 2" xfId="21" xr:uid="{00000000-0005-0000-0000-000014000000}"/>
    <cellStyle name="20% - akcent 6 2 2" xfId="22" xr:uid="{00000000-0005-0000-0000-000015000000}"/>
    <cellStyle name="20% - akcent 6 2 3" xfId="23" xr:uid="{00000000-0005-0000-0000-000016000000}"/>
    <cellStyle name="20% - akcent 6 3" xfId="24" xr:uid="{00000000-0005-0000-0000-000017000000}"/>
    <cellStyle name="40% - akcent 1 2" xfId="25" xr:uid="{00000000-0005-0000-0000-000018000000}"/>
    <cellStyle name="40% - akcent 1 2 2" xfId="26" xr:uid="{00000000-0005-0000-0000-000019000000}"/>
    <cellStyle name="40% - akcent 1 2 3" xfId="27" xr:uid="{00000000-0005-0000-0000-00001A000000}"/>
    <cellStyle name="40% - akcent 1 3" xfId="28" xr:uid="{00000000-0005-0000-0000-00001B000000}"/>
    <cellStyle name="40% - akcent 2 2" xfId="29" xr:uid="{00000000-0005-0000-0000-00001C000000}"/>
    <cellStyle name="40% - akcent 2 2 2" xfId="30" xr:uid="{00000000-0005-0000-0000-00001D000000}"/>
    <cellStyle name="40% - akcent 2 2 3" xfId="31" xr:uid="{00000000-0005-0000-0000-00001E000000}"/>
    <cellStyle name="40% - akcent 2 3" xfId="32" xr:uid="{00000000-0005-0000-0000-00001F000000}"/>
    <cellStyle name="40% - akcent 3 2" xfId="33" xr:uid="{00000000-0005-0000-0000-000020000000}"/>
    <cellStyle name="40% - akcent 3 2 2" xfId="34" xr:uid="{00000000-0005-0000-0000-000021000000}"/>
    <cellStyle name="40% - akcent 3 2 3" xfId="35" xr:uid="{00000000-0005-0000-0000-000022000000}"/>
    <cellStyle name="40% - akcent 3 3" xfId="36" xr:uid="{00000000-0005-0000-0000-000023000000}"/>
    <cellStyle name="40% - akcent 4 2" xfId="37" xr:uid="{00000000-0005-0000-0000-000024000000}"/>
    <cellStyle name="40% - akcent 4 2 2" xfId="38" xr:uid="{00000000-0005-0000-0000-000025000000}"/>
    <cellStyle name="40% - akcent 4 2 3" xfId="39" xr:uid="{00000000-0005-0000-0000-000026000000}"/>
    <cellStyle name="40% - akcent 4 3" xfId="40" xr:uid="{00000000-0005-0000-0000-000027000000}"/>
    <cellStyle name="40% - akcent 5 2" xfId="41" xr:uid="{00000000-0005-0000-0000-000028000000}"/>
    <cellStyle name="40% - akcent 5 2 2" xfId="42" xr:uid="{00000000-0005-0000-0000-000029000000}"/>
    <cellStyle name="40% - akcent 5 2 3" xfId="43" xr:uid="{00000000-0005-0000-0000-00002A000000}"/>
    <cellStyle name="40% - akcent 5 3" xfId="44" xr:uid="{00000000-0005-0000-0000-00002B000000}"/>
    <cellStyle name="40% - akcent 6 2" xfId="45" xr:uid="{00000000-0005-0000-0000-00002C000000}"/>
    <cellStyle name="40% - akcent 6 2 2" xfId="46" xr:uid="{00000000-0005-0000-0000-00002D000000}"/>
    <cellStyle name="40% - akcent 6 2 3" xfId="47" xr:uid="{00000000-0005-0000-0000-00002E000000}"/>
    <cellStyle name="40% - akcent 6 3" xfId="48" xr:uid="{00000000-0005-0000-0000-00002F000000}"/>
    <cellStyle name="60% - akcent 1 2" xfId="49" xr:uid="{00000000-0005-0000-0000-000030000000}"/>
    <cellStyle name="60% - akcent 1 2 2" xfId="50" xr:uid="{00000000-0005-0000-0000-000031000000}"/>
    <cellStyle name="60% - akcent 1 2 3" xfId="51" xr:uid="{00000000-0005-0000-0000-000032000000}"/>
    <cellStyle name="60% - akcent 1 3" xfId="52" xr:uid="{00000000-0005-0000-0000-000033000000}"/>
    <cellStyle name="60% - akcent 2 2" xfId="53" xr:uid="{00000000-0005-0000-0000-000034000000}"/>
    <cellStyle name="60% - akcent 2 2 2" xfId="54" xr:uid="{00000000-0005-0000-0000-000035000000}"/>
    <cellStyle name="60% - akcent 2 2 3" xfId="55" xr:uid="{00000000-0005-0000-0000-000036000000}"/>
    <cellStyle name="60% - akcent 2 3" xfId="56" xr:uid="{00000000-0005-0000-0000-000037000000}"/>
    <cellStyle name="60% - akcent 3 2" xfId="57" xr:uid="{00000000-0005-0000-0000-000038000000}"/>
    <cellStyle name="60% - akcent 3 2 2" xfId="58" xr:uid="{00000000-0005-0000-0000-000039000000}"/>
    <cellStyle name="60% - akcent 3 2 3" xfId="59" xr:uid="{00000000-0005-0000-0000-00003A000000}"/>
    <cellStyle name="60% - akcent 3 3" xfId="60" xr:uid="{00000000-0005-0000-0000-00003B000000}"/>
    <cellStyle name="60% - akcent 4 2" xfId="61" xr:uid="{00000000-0005-0000-0000-00003C000000}"/>
    <cellStyle name="60% - akcent 4 2 2" xfId="62" xr:uid="{00000000-0005-0000-0000-00003D000000}"/>
    <cellStyle name="60% - akcent 4 2 3" xfId="63" xr:uid="{00000000-0005-0000-0000-00003E000000}"/>
    <cellStyle name="60% - akcent 4 3" xfId="64" xr:uid="{00000000-0005-0000-0000-00003F000000}"/>
    <cellStyle name="60% - akcent 5 2" xfId="65" xr:uid="{00000000-0005-0000-0000-000040000000}"/>
    <cellStyle name="60% - akcent 5 2 2" xfId="66" xr:uid="{00000000-0005-0000-0000-000041000000}"/>
    <cellStyle name="60% - akcent 5 2 3" xfId="67" xr:uid="{00000000-0005-0000-0000-000042000000}"/>
    <cellStyle name="60% - akcent 5 3" xfId="68" xr:uid="{00000000-0005-0000-0000-000043000000}"/>
    <cellStyle name="60% - akcent 6 2" xfId="69" xr:uid="{00000000-0005-0000-0000-000044000000}"/>
    <cellStyle name="60% - akcent 6 2 2" xfId="70" xr:uid="{00000000-0005-0000-0000-000045000000}"/>
    <cellStyle name="60% - akcent 6 2 3" xfId="71" xr:uid="{00000000-0005-0000-0000-000046000000}"/>
    <cellStyle name="60% - akcent 6 3" xfId="72" xr:uid="{00000000-0005-0000-0000-000047000000}"/>
    <cellStyle name="Akcent 1 2" xfId="73" xr:uid="{00000000-0005-0000-0000-000048000000}"/>
    <cellStyle name="Akcent 1 2 2" xfId="74" xr:uid="{00000000-0005-0000-0000-000049000000}"/>
    <cellStyle name="Akcent 1 2 3" xfId="75" xr:uid="{00000000-0005-0000-0000-00004A000000}"/>
    <cellStyle name="Akcent 1 3" xfId="76" xr:uid="{00000000-0005-0000-0000-00004B000000}"/>
    <cellStyle name="Akcent 2 2" xfId="77" xr:uid="{00000000-0005-0000-0000-00004C000000}"/>
    <cellStyle name="Akcent 2 2 2" xfId="78" xr:uid="{00000000-0005-0000-0000-00004D000000}"/>
    <cellStyle name="Akcent 2 2 3" xfId="79" xr:uid="{00000000-0005-0000-0000-00004E000000}"/>
    <cellStyle name="Akcent 2 3" xfId="80" xr:uid="{00000000-0005-0000-0000-00004F000000}"/>
    <cellStyle name="Akcent 3 2" xfId="81" xr:uid="{00000000-0005-0000-0000-000050000000}"/>
    <cellStyle name="Akcent 3 2 2" xfId="82" xr:uid="{00000000-0005-0000-0000-000051000000}"/>
    <cellStyle name="Akcent 3 2 3" xfId="83" xr:uid="{00000000-0005-0000-0000-000052000000}"/>
    <cellStyle name="Akcent 3 3" xfId="84" xr:uid="{00000000-0005-0000-0000-000053000000}"/>
    <cellStyle name="Akcent 4 2" xfId="85" xr:uid="{00000000-0005-0000-0000-000054000000}"/>
    <cellStyle name="Akcent 4 2 2" xfId="86" xr:uid="{00000000-0005-0000-0000-000055000000}"/>
    <cellStyle name="Akcent 4 2 3" xfId="87" xr:uid="{00000000-0005-0000-0000-000056000000}"/>
    <cellStyle name="Akcent 4 3" xfId="88" xr:uid="{00000000-0005-0000-0000-000057000000}"/>
    <cellStyle name="Akcent 5 2" xfId="89" xr:uid="{00000000-0005-0000-0000-000058000000}"/>
    <cellStyle name="Akcent 5 2 2" xfId="90" xr:uid="{00000000-0005-0000-0000-000059000000}"/>
    <cellStyle name="Akcent 5 2 3" xfId="91" xr:uid="{00000000-0005-0000-0000-00005A000000}"/>
    <cellStyle name="Akcent 5 3" xfId="92" xr:uid="{00000000-0005-0000-0000-00005B000000}"/>
    <cellStyle name="Akcent 6 2" xfId="93" xr:uid="{00000000-0005-0000-0000-00005C000000}"/>
    <cellStyle name="Akcent 6 2 2" xfId="94" xr:uid="{00000000-0005-0000-0000-00005D000000}"/>
    <cellStyle name="Akcent 6 2 3" xfId="95" xr:uid="{00000000-0005-0000-0000-00005E000000}"/>
    <cellStyle name="Akcent 6 3" xfId="96" xr:uid="{00000000-0005-0000-0000-00005F000000}"/>
    <cellStyle name="Dane wejściowe 2" xfId="97" xr:uid="{00000000-0005-0000-0000-000060000000}"/>
    <cellStyle name="Dane wejściowe 2 2" xfId="98" xr:uid="{00000000-0005-0000-0000-000061000000}"/>
    <cellStyle name="Dane wejściowe 2 3" xfId="99" xr:uid="{00000000-0005-0000-0000-000062000000}"/>
    <cellStyle name="Dane wejściowe 3" xfId="100" xr:uid="{00000000-0005-0000-0000-000063000000}"/>
    <cellStyle name="Dane wyjściowe 2" xfId="101" xr:uid="{00000000-0005-0000-0000-000064000000}"/>
    <cellStyle name="Dane wyjściowe 2 2" xfId="102" xr:uid="{00000000-0005-0000-0000-000065000000}"/>
    <cellStyle name="Dane wyjściowe 2 3" xfId="103" xr:uid="{00000000-0005-0000-0000-000066000000}"/>
    <cellStyle name="Dane wyjściowe 3" xfId="104" xr:uid="{00000000-0005-0000-0000-000067000000}"/>
    <cellStyle name="Dobre 2" xfId="105" xr:uid="{00000000-0005-0000-0000-000068000000}"/>
    <cellStyle name="Dobre 2 2" xfId="106" xr:uid="{00000000-0005-0000-0000-000069000000}"/>
    <cellStyle name="Dobre 2 3" xfId="107" xr:uid="{00000000-0005-0000-0000-00006A000000}"/>
    <cellStyle name="Dobre 3" xfId="108" xr:uid="{00000000-0005-0000-0000-00006B000000}"/>
    <cellStyle name="Dziesiętny" xfId="109" builtinId="3"/>
    <cellStyle name="Dziesiętny 2" xfId="110" xr:uid="{00000000-0005-0000-0000-00006D000000}"/>
    <cellStyle name="Dziesiętny 2 2" xfId="111" xr:uid="{00000000-0005-0000-0000-00006E000000}"/>
    <cellStyle name="Dziesiętny 2 2 2" xfId="112" xr:uid="{00000000-0005-0000-0000-00006F000000}"/>
    <cellStyle name="Dziesiętny 2 2 3" xfId="113" xr:uid="{00000000-0005-0000-0000-000070000000}"/>
    <cellStyle name="Dziesiętny 2 3" xfId="114" xr:uid="{00000000-0005-0000-0000-000071000000}"/>
    <cellStyle name="Dziesiętny 2 3 2" xfId="115" xr:uid="{00000000-0005-0000-0000-000072000000}"/>
    <cellStyle name="Dziesiętny 2 3 2 2" xfId="116" xr:uid="{00000000-0005-0000-0000-000073000000}"/>
    <cellStyle name="Dziesiętny 2 3 2 3" xfId="117" xr:uid="{00000000-0005-0000-0000-000074000000}"/>
    <cellStyle name="Dziesiętny 2 3 3" xfId="118" xr:uid="{00000000-0005-0000-0000-000075000000}"/>
    <cellStyle name="Dziesiętny 2 3 4" xfId="119" xr:uid="{00000000-0005-0000-0000-000076000000}"/>
    <cellStyle name="Dziesiętny 2 4" xfId="120" xr:uid="{00000000-0005-0000-0000-000077000000}"/>
    <cellStyle name="Dziesiętny 2 4 2" xfId="121" xr:uid="{00000000-0005-0000-0000-000078000000}"/>
    <cellStyle name="Dziesiętny 2 4 3" xfId="122" xr:uid="{00000000-0005-0000-0000-000079000000}"/>
    <cellStyle name="Dziesiętny 2 5" xfId="123" xr:uid="{00000000-0005-0000-0000-00007A000000}"/>
    <cellStyle name="Dziesiętny 3" xfId="124" xr:uid="{00000000-0005-0000-0000-00007B000000}"/>
    <cellStyle name="Dziesiętny 3 2" xfId="125" xr:uid="{00000000-0005-0000-0000-00007C000000}"/>
    <cellStyle name="Dziesiętny 3 3" xfId="126" xr:uid="{00000000-0005-0000-0000-00007D000000}"/>
    <cellStyle name="Dziesiętny 3 4" xfId="127" xr:uid="{00000000-0005-0000-0000-00007E000000}"/>
    <cellStyle name="Dziesiętny 3 5" xfId="128" xr:uid="{00000000-0005-0000-0000-00007F000000}"/>
    <cellStyle name="Dziesiętny 4" xfId="129" xr:uid="{00000000-0005-0000-0000-000080000000}"/>
    <cellStyle name="Dziesiętny 5" xfId="130" xr:uid="{00000000-0005-0000-0000-000081000000}"/>
    <cellStyle name="Dziesiętny 6" xfId="131" xr:uid="{00000000-0005-0000-0000-000082000000}"/>
    <cellStyle name="Dziesiętny 7" xfId="132" xr:uid="{00000000-0005-0000-0000-000083000000}"/>
    <cellStyle name="Dziesiętny 8" xfId="133" xr:uid="{00000000-0005-0000-0000-000084000000}"/>
    <cellStyle name="Euro" xfId="134" xr:uid="{00000000-0005-0000-0000-000085000000}"/>
    <cellStyle name="Euro 2" xfId="135" xr:uid="{00000000-0005-0000-0000-000086000000}"/>
    <cellStyle name="Euro 2 2" xfId="136" xr:uid="{00000000-0005-0000-0000-000087000000}"/>
    <cellStyle name="Euro 3" xfId="137" xr:uid="{00000000-0005-0000-0000-000088000000}"/>
    <cellStyle name="Euro 4" xfId="138" xr:uid="{00000000-0005-0000-0000-000089000000}"/>
    <cellStyle name="Euro 5" xfId="139" xr:uid="{00000000-0005-0000-0000-00008A000000}"/>
    <cellStyle name="Euro 6" xfId="140" xr:uid="{00000000-0005-0000-0000-00008B000000}"/>
    <cellStyle name="Excel Built-in Normal" xfId="141" xr:uid="{00000000-0005-0000-0000-00008C000000}"/>
    <cellStyle name="Excel Built-in Normal 2" xfId="142" xr:uid="{00000000-0005-0000-0000-00008D000000}"/>
    <cellStyle name="Heading" xfId="143" xr:uid="{00000000-0005-0000-0000-00008E000000}"/>
    <cellStyle name="Heading 2" xfId="144" xr:uid="{00000000-0005-0000-0000-00008F000000}"/>
    <cellStyle name="Heading 3" xfId="145" xr:uid="{00000000-0005-0000-0000-000090000000}"/>
    <cellStyle name="Heading 4" xfId="146" xr:uid="{00000000-0005-0000-0000-000091000000}"/>
    <cellStyle name="Heading1" xfId="147" xr:uid="{00000000-0005-0000-0000-000092000000}"/>
    <cellStyle name="Heading1 2" xfId="148" xr:uid="{00000000-0005-0000-0000-000093000000}"/>
    <cellStyle name="Heading1 3" xfId="149" xr:uid="{00000000-0005-0000-0000-000094000000}"/>
    <cellStyle name="Heading1 4" xfId="150" xr:uid="{00000000-0005-0000-0000-000095000000}"/>
    <cellStyle name="Hiperłącze 2" xfId="151" xr:uid="{00000000-0005-0000-0000-000096000000}"/>
    <cellStyle name="Hiperłącze 2 2" xfId="152" xr:uid="{00000000-0005-0000-0000-000097000000}"/>
    <cellStyle name="Hiperłącze 2 3" xfId="153" xr:uid="{00000000-0005-0000-0000-000098000000}"/>
    <cellStyle name="Hiperłącze 3" xfId="154" xr:uid="{00000000-0005-0000-0000-000099000000}"/>
    <cellStyle name="Hiperłącze 3 2" xfId="155" xr:uid="{00000000-0005-0000-0000-00009A000000}"/>
    <cellStyle name="Hiperłącze 3 3" xfId="156" xr:uid="{00000000-0005-0000-0000-00009B000000}"/>
    <cellStyle name="Hiperłącze 4" xfId="157" xr:uid="{00000000-0005-0000-0000-00009C000000}"/>
    <cellStyle name="Hiperłącze 4 2" xfId="158" xr:uid="{00000000-0005-0000-0000-00009D000000}"/>
    <cellStyle name="Hiperłącze 4 3" xfId="159" xr:uid="{00000000-0005-0000-0000-00009E000000}"/>
    <cellStyle name="Komórka połączona 2" xfId="160" xr:uid="{00000000-0005-0000-0000-00009F000000}"/>
    <cellStyle name="Komórka połączona 2 2" xfId="161" xr:uid="{00000000-0005-0000-0000-0000A0000000}"/>
    <cellStyle name="Komórka połączona 2 3" xfId="162" xr:uid="{00000000-0005-0000-0000-0000A1000000}"/>
    <cellStyle name="Komórka połączona 3" xfId="163" xr:uid="{00000000-0005-0000-0000-0000A2000000}"/>
    <cellStyle name="Komórka zaznaczona 2" xfId="164" xr:uid="{00000000-0005-0000-0000-0000A3000000}"/>
    <cellStyle name="Komórka zaznaczona 2 2" xfId="165" xr:uid="{00000000-0005-0000-0000-0000A4000000}"/>
    <cellStyle name="Komórka zaznaczona 2 3" xfId="166" xr:uid="{00000000-0005-0000-0000-0000A5000000}"/>
    <cellStyle name="Komórka zaznaczona 3" xfId="167" xr:uid="{00000000-0005-0000-0000-0000A6000000}"/>
    <cellStyle name="Nagłówek 1 2" xfId="168" xr:uid="{00000000-0005-0000-0000-0000A7000000}"/>
    <cellStyle name="Nagłówek 1 2 2" xfId="169" xr:uid="{00000000-0005-0000-0000-0000A8000000}"/>
    <cellStyle name="Nagłówek 1 2 3" xfId="170" xr:uid="{00000000-0005-0000-0000-0000A9000000}"/>
    <cellStyle name="Nagłówek 1 3" xfId="171" xr:uid="{00000000-0005-0000-0000-0000AA000000}"/>
    <cellStyle name="Nagłówek 2" xfId="518" builtinId="17" hidden="1"/>
    <cellStyle name="Nagłówek 2 2" xfId="172" xr:uid="{00000000-0005-0000-0000-0000AC000000}"/>
    <cellStyle name="Nagłówek 2 2 2" xfId="173" xr:uid="{00000000-0005-0000-0000-0000AD000000}"/>
    <cellStyle name="Nagłówek 2 2 3" xfId="174" xr:uid="{00000000-0005-0000-0000-0000AE000000}"/>
    <cellStyle name="Nagłówek 2 3" xfId="175" xr:uid="{00000000-0005-0000-0000-0000AF000000}"/>
    <cellStyle name="Nagłówek 3" xfId="519" builtinId="18" hidden="1"/>
    <cellStyle name="Nagłówek 3 2" xfId="176" xr:uid="{00000000-0005-0000-0000-0000B1000000}"/>
    <cellStyle name="Nagłówek 3 2 2" xfId="177" xr:uid="{00000000-0005-0000-0000-0000B2000000}"/>
    <cellStyle name="Nagłówek 3 2 3" xfId="178" xr:uid="{00000000-0005-0000-0000-0000B3000000}"/>
    <cellStyle name="Nagłówek 3 3" xfId="179" xr:uid="{00000000-0005-0000-0000-0000B4000000}"/>
    <cellStyle name="Nagłówek 4" xfId="520" builtinId="19" hidden="1"/>
    <cellStyle name="Nagłówek 4 2" xfId="180" xr:uid="{00000000-0005-0000-0000-0000B6000000}"/>
    <cellStyle name="Nagłówek 4 2 2" xfId="181" xr:uid="{00000000-0005-0000-0000-0000B7000000}"/>
    <cellStyle name="Nagłówek 4 2 3" xfId="182" xr:uid="{00000000-0005-0000-0000-0000B8000000}"/>
    <cellStyle name="Nagłówek 4 3" xfId="183" xr:uid="{00000000-0005-0000-0000-0000B9000000}"/>
    <cellStyle name="Neutralne 2" xfId="184" xr:uid="{00000000-0005-0000-0000-0000BA000000}"/>
    <cellStyle name="Neutralne 2 2" xfId="185" xr:uid="{00000000-0005-0000-0000-0000BB000000}"/>
    <cellStyle name="Neutralne 2 3" xfId="186" xr:uid="{00000000-0005-0000-0000-0000BC000000}"/>
    <cellStyle name="Neutralne 3" xfId="187" xr:uid="{00000000-0005-0000-0000-0000BD000000}"/>
    <cellStyle name="Normal 2" xfId="188" xr:uid="{00000000-0005-0000-0000-0000BE000000}"/>
    <cellStyle name="Normal 6" xfId="189" xr:uid="{00000000-0005-0000-0000-0000BF000000}"/>
    <cellStyle name="Normalny" xfId="0" builtinId="0"/>
    <cellStyle name="Normalny 10" xfId="190" xr:uid="{00000000-0005-0000-0000-0000C1000000}"/>
    <cellStyle name="Normalny 10 2" xfId="191" xr:uid="{00000000-0005-0000-0000-0000C2000000}"/>
    <cellStyle name="Normalny 10 2 2" xfId="192" xr:uid="{00000000-0005-0000-0000-0000C3000000}"/>
    <cellStyle name="Normalny 10 2 3" xfId="193" xr:uid="{00000000-0005-0000-0000-0000C4000000}"/>
    <cellStyle name="Normalny 10 3" xfId="194" xr:uid="{00000000-0005-0000-0000-0000C5000000}"/>
    <cellStyle name="Normalny 10 3 2" xfId="195" xr:uid="{00000000-0005-0000-0000-0000C6000000}"/>
    <cellStyle name="Normalny 10 3 2 2" xfId="196" xr:uid="{00000000-0005-0000-0000-0000C7000000}"/>
    <cellStyle name="Normalny 10 3 2 3" xfId="197" xr:uid="{00000000-0005-0000-0000-0000C8000000}"/>
    <cellStyle name="Normalny 10 3 3" xfId="198" xr:uid="{00000000-0005-0000-0000-0000C9000000}"/>
    <cellStyle name="Normalny 10 3 4" xfId="199" xr:uid="{00000000-0005-0000-0000-0000CA000000}"/>
    <cellStyle name="Normalny 10 4" xfId="200" xr:uid="{00000000-0005-0000-0000-0000CB000000}"/>
    <cellStyle name="Normalny 10 5" xfId="201" xr:uid="{00000000-0005-0000-0000-0000CC000000}"/>
    <cellStyle name="Normalny 11" xfId="202" xr:uid="{00000000-0005-0000-0000-0000CD000000}"/>
    <cellStyle name="Normalny 11 10" xfId="203" xr:uid="{00000000-0005-0000-0000-0000CE000000}"/>
    <cellStyle name="Normalny 11 11" xfId="204" xr:uid="{00000000-0005-0000-0000-0000CF000000}"/>
    <cellStyle name="Normalny 11 2" xfId="205" xr:uid="{00000000-0005-0000-0000-0000D0000000}"/>
    <cellStyle name="Normalny 11 2 2" xfId="206" xr:uid="{00000000-0005-0000-0000-0000D1000000}"/>
    <cellStyle name="Normalny 11 2 2 2" xfId="207" xr:uid="{00000000-0005-0000-0000-0000D2000000}"/>
    <cellStyle name="Normalny 11 2 3" xfId="208" xr:uid="{00000000-0005-0000-0000-0000D3000000}"/>
    <cellStyle name="Normalny 11 2 3 2" xfId="209" xr:uid="{00000000-0005-0000-0000-0000D4000000}"/>
    <cellStyle name="Normalny 11 3" xfId="210" xr:uid="{00000000-0005-0000-0000-0000D5000000}"/>
    <cellStyle name="Normalny 11 3 2" xfId="211" xr:uid="{00000000-0005-0000-0000-0000D6000000}"/>
    <cellStyle name="Normalny 11 3 3" xfId="212" xr:uid="{00000000-0005-0000-0000-0000D7000000}"/>
    <cellStyle name="Normalny 11 4" xfId="213" xr:uid="{00000000-0005-0000-0000-0000D8000000}"/>
    <cellStyle name="Normalny 11 5" xfId="214" xr:uid="{00000000-0005-0000-0000-0000D9000000}"/>
    <cellStyle name="Normalny 11 6" xfId="215" xr:uid="{00000000-0005-0000-0000-0000DA000000}"/>
    <cellStyle name="Normalny 11 7" xfId="216" xr:uid="{00000000-0005-0000-0000-0000DB000000}"/>
    <cellStyle name="Normalny 11 8" xfId="217" xr:uid="{00000000-0005-0000-0000-0000DC000000}"/>
    <cellStyle name="Normalny 11 9" xfId="218" xr:uid="{00000000-0005-0000-0000-0000DD000000}"/>
    <cellStyle name="Normalny 12" xfId="219" xr:uid="{00000000-0005-0000-0000-0000DE000000}"/>
    <cellStyle name="Normalny 12 2" xfId="220" xr:uid="{00000000-0005-0000-0000-0000DF000000}"/>
    <cellStyle name="Normalny 12 2 2" xfId="221" xr:uid="{00000000-0005-0000-0000-0000E0000000}"/>
    <cellStyle name="Normalny 12 2 3" xfId="222" xr:uid="{00000000-0005-0000-0000-0000E1000000}"/>
    <cellStyle name="Normalny 12 3" xfId="223" xr:uid="{00000000-0005-0000-0000-0000E2000000}"/>
    <cellStyle name="Normalny 12 4" xfId="224" xr:uid="{00000000-0005-0000-0000-0000E3000000}"/>
    <cellStyle name="Normalny 13" xfId="225" xr:uid="{00000000-0005-0000-0000-0000E4000000}"/>
    <cellStyle name="Normalny 13 2" xfId="226" xr:uid="{00000000-0005-0000-0000-0000E5000000}"/>
    <cellStyle name="Normalny 13 2 2" xfId="227" xr:uid="{00000000-0005-0000-0000-0000E6000000}"/>
    <cellStyle name="Normalny 13 2 3" xfId="228" xr:uid="{00000000-0005-0000-0000-0000E7000000}"/>
    <cellStyle name="Normalny 13 3" xfId="229" xr:uid="{00000000-0005-0000-0000-0000E8000000}"/>
    <cellStyle name="Normalny 13 4" xfId="230" xr:uid="{00000000-0005-0000-0000-0000E9000000}"/>
    <cellStyle name="Normalny 14" xfId="231" xr:uid="{00000000-0005-0000-0000-0000EA000000}"/>
    <cellStyle name="Normalny 14 2" xfId="232" xr:uid="{00000000-0005-0000-0000-0000EB000000}"/>
    <cellStyle name="Normalny 14 2 2" xfId="233" xr:uid="{00000000-0005-0000-0000-0000EC000000}"/>
    <cellStyle name="Normalny 14 2 3" xfId="234" xr:uid="{00000000-0005-0000-0000-0000ED000000}"/>
    <cellStyle name="Normalny 14 3" xfId="235" xr:uid="{00000000-0005-0000-0000-0000EE000000}"/>
    <cellStyle name="Normalny 14 3 2" xfId="236" xr:uid="{00000000-0005-0000-0000-0000EF000000}"/>
    <cellStyle name="Normalny 14 4" xfId="237" xr:uid="{00000000-0005-0000-0000-0000F0000000}"/>
    <cellStyle name="Normalny 14 5" xfId="238" xr:uid="{00000000-0005-0000-0000-0000F1000000}"/>
    <cellStyle name="Normalny 14 5 2" xfId="239" xr:uid="{00000000-0005-0000-0000-0000F2000000}"/>
    <cellStyle name="Normalny 14 6" xfId="240" xr:uid="{00000000-0005-0000-0000-0000F3000000}"/>
    <cellStyle name="Normalny 14 7" xfId="241" xr:uid="{00000000-0005-0000-0000-0000F4000000}"/>
    <cellStyle name="Normalny 14 8" xfId="242" xr:uid="{00000000-0005-0000-0000-0000F5000000}"/>
    <cellStyle name="Normalny 14 9" xfId="243" xr:uid="{00000000-0005-0000-0000-0000F6000000}"/>
    <cellStyle name="Normalny 15" xfId="244" xr:uid="{00000000-0005-0000-0000-0000F7000000}"/>
    <cellStyle name="Normalny 15 2" xfId="245" xr:uid="{00000000-0005-0000-0000-0000F8000000}"/>
    <cellStyle name="Normalny 15 2 2" xfId="246" xr:uid="{00000000-0005-0000-0000-0000F9000000}"/>
    <cellStyle name="Normalny 15 3" xfId="247" xr:uid="{00000000-0005-0000-0000-0000FA000000}"/>
    <cellStyle name="Normalny 15 4" xfId="248" xr:uid="{00000000-0005-0000-0000-0000FB000000}"/>
    <cellStyle name="Normalny 15 5" xfId="249" xr:uid="{00000000-0005-0000-0000-0000FC000000}"/>
    <cellStyle name="Normalny 15 6" xfId="250" xr:uid="{00000000-0005-0000-0000-0000FD000000}"/>
    <cellStyle name="Normalny 15 7" xfId="251" xr:uid="{00000000-0005-0000-0000-0000FE000000}"/>
    <cellStyle name="Normalny 15 8" xfId="252" xr:uid="{00000000-0005-0000-0000-0000FF000000}"/>
    <cellStyle name="Normalny 15 9" xfId="253" xr:uid="{00000000-0005-0000-0000-000000010000}"/>
    <cellStyle name="Normalny 16" xfId="254" xr:uid="{00000000-0005-0000-0000-000001010000}"/>
    <cellStyle name="Normalny 16 2" xfId="255" xr:uid="{00000000-0005-0000-0000-000002010000}"/>
    <cellStyle name="Normalny 16 2 2" xfId="256" xr:uid="{00000000-0005-0000-0000-000003010000}"/>
    <cellStyle name="Normalny 16 3" xfId="257" xr:uid="{00000000-0005-0000-0000-000004010000}"/>
    <cellStyle name="Normalny 16 4" xfId="258" xr:uid="{00000000-0005-0000-0000-000005010000}"/>
    <cellStyle name="Normalny 17" xfId="259" xr:uid="{00000000-0005-0000-0000-000006010000}"/>
    <cellStyle name="Normalny 17 2" xfId="260" xr:uid="{00000000-0005-0000-0000-000007010000}"/>
    <cellStyle name="Normalny 17 3" xfId="261" xr:uid="{00000000-0005-0000-0000-000008010000}"/>
    <cellStyle name="Normalny 18" xfId="262" xr:uid="{00000000-0005-0000-0000-000009010000}"/>
    <cellStyle name="Normalny 18 2" xfId="263" xr:uid="{00000000-0005-0000-0000-00000A010000}"/>
    <cellStyle name="Normalny 19" xfId="264" xr:uid="{00000000-0005-0000-0000-00000B010000}"/>
    <cellStyle name="Normalny 2" xfId="265" xr:uid="{00000000-0005-0000-0000-00000C010000}"/>
    <cellStyle name="Normalny 2 10" xfId="266" xr:uid="{00000000-0005-0000-0000-00000D010000}"/>
    <cellStyle name="Normalny 2 11" xfId="267" xr:uid="{00000000-0005-0000-0000-00000E010000}"/>
    <cellStyle name="Normalny 2 2" xfId="268" xr:uid="{00000000-0005-0000-0000-00000F010000}"/>
    <cellStyle name="Normalny 2 2 2" xfId="269" xr:uid="{00000000-0005-0000-0000-000010010000}"/>
    <cellStyle name="Normalny 2 2 2 2" xfId="270" xr:uid="{00000000-0005-0000-0000-000011010000}"/>
    <cellStyle name="Normalny 2 2 2 3" xfId="271" xr:uid="{00000000-0005-0000-0000-000012010000}"/>
    <cellStyle name="Normalny 2 2 3" xfId="272" xr:uid="{00000000-0005-0000-0000-000013010000}"/>
    <cellStyle name="Normalny 2 2 3 2" xfId="273" xr:uid="{00000000-0005-0000-0000-000014010000}"/>
    <cellStyle name="Normalny 2 2 3 2 2" xfId="274" xr:uid="{00000000-0005-0000-0000-000015010000}"/>
    <cellStyle name="Normalny 2 2 3 2 3" xfId="275" xr:uid="{00000000-0005-0000-0000-000016010000}"/>
    <cellStyle name="Normalny 2 2 3 3" xfId="276" xr:uid="{00000000-0005-0000-0000-000017010000}"/>
    <cellStyle name="Normalny 2 2 3 4" xfId="277" xr:uid="{00000000-0005-0000-0000-000018010000}"/>
    <cellStyle name="Normalny 2 2 4" xfId="278" xr:uid="{00000000-0005-0000-0000-000019010000}"/>
    <cellStyle name="Normalny 2 2 4 2" xfId="279" xr:uid="{00000000-0005-0000-0000-00001A010000}"/>
    <cellStyle name="Normalny 2 2 5" xfId="280" xr:uid="{00000000-0005-0000-0000-00001B010000}"/>
    <cellStyle name="Normalny 2 2 6" xfId="281" xr:uid="{00000000-0005-0000-0000-00001C010000}"/>
    <cellStyle name="Normalny 2 2 7" xfId="282" xr:uid="{00000000-0005-0000-0000-00001D010000}"/>
    <cellStyle name="Normalny 2 2 8" xfId="283" xr:uid="{00000000-0005-0000-0000-00001E010000}"/>
    <cellStyle name="Normalny 2 3" xfId="284" xr:uid="{00000000-0005-0000-0000-00001F010000}"/>
    <cellStyle name="Normalny 2 3 2" xfId="285" xr:uid="{00000000-0005-0000-0000-000020010000}"/>
    <cellStyle name="Normalny 2 3 3" xfId="286" xr:uid="{00000000-0005-0000-0000-000021010000}"/>
    <cellStyle name="Normalny 2 3 4" xfId="287" xr:uid="{00000000-0005-0000-0000-000022010000}"/>
    <cellStyle name="Normalny 2 3 5" xfId="288" xr:uid="{00000000-0005-0000-0000-000023010000}"/>
    <cellStyle name="Normalny 2 3 6" xfId="289" xr:uid="{00000000-0005-0000-0000-000024010000}"/>
    <cellStyle name="Normalny 2 4" xfId="290" xr:uid="{00000000-0005-0000-0000-000025010000}"/>
    <cellStyle name="Normalny 2 4 2" xfId="291" xr:uid="{00000000-0005-0000-0000-000026010000}"/>
    <cellStyle name="Normalny 2 4 2 2" xfId="292" xr:uid="{00000000-0005-0000-0000-000027010000}"/>
    <cellStyle name="Normalny 2 4 2 3" xfId="293" xr:uid="{00000000-0005-0000-0000-000028010000}"/>
    <cellStyle name="Normalny 2 4 3" xfId="294" xr:uid="{00000000-0005-0000-0000-000029010000}"/>
    <cellStyle name="Normalny 2 4 4" xfId="295" xr:uid="{00000000-0005-0000-0000-00002A010000}"/>
    <cellStyle name="Normalny 2 5" xfId="296" xr:uid="{00000000-0005-0000-0000-00002B010000}"/>
    <cellStyle name="Normalny 2 5 2" xfId="297" xr:uid="{00000000-0005-0000-0000-00002C010000}"/>
    <cellStyle name="Normalny 2 5 3" xfId="298" xr:uid="{00000000-0005-0000-0000-00002D010000}"/>
    <cellStyle name="Normalny 2 6" xfId="299" xr:uid="{00000000-0005-0000-0000-00002E010000}"/>
    <cellStyle name="Normalny 2 7" xfId="300" xr:uid="{00000000-0005-0000-0000-00002F010000}"/>
    <cellStyle name="Normalny 2 8" xfId="301" xr:uid="{00000000-0005-0000-0000-000030010000}"/>
    <cellStyle name="Normalny 2 9" xfId="302" xr:uid="{00000000-0005-0000-0000-000031010000}"/>
    <cellStyle name="Normalny 20" xfId="303" xr:uid="{00000000-0005-0000-0000-000032010000}"/>
    <cellStyle name="Normalny 21" xfId="304" xr:uid="{00000000-0005-0000-0000-000033010000}"/>
    <cellStyle name="Normalny 22" xfId="305" xr:uid="{00000000-0005-0000-0000-000034010000}"/>
    <cellStyle name="Normalny 23" xfId="306" xr:uid="{00000000-0005-0000-0000-000035010000}"/>
    <cellStyle name="Normalny 24" xfId="307" xr:uid="{00000000-0005-0000-0000-000036010000}"/>
    <cellStyle name="Normalny 25" xfId="308" xr:uid="{00000000-0005-0000-0000-000037010000}"/>
    <cellStyle name="Normalny 26" xfId="309" xr:uid="{00000000-0005-0000-0000-000038010000}"/>
    <cellStyle name="Normalny 27" xfId="310" xr:uid="{00000000-0005-0000-0000-000039010000}"/>
    <cellStyle name="Normalny 3" xfId="311" xr:uid="{00000000-0005-0000-0000-00003A010000}"/>
    <cellStyle name="Normalny 3 2" xfId="312" xr:uid="{00000000-0005-0000-0000-00003B010000}"/>
    <cellStyle name="Normalny 3 2 2" xfId="313" xr:uid="{00000000-0005-0000-0000-00003C010000}"/>
    <cellStyle name="Normalny 3 3" xfId="314" xr:uid="{00000000-0005-0000-0000-00003D010000}"/>
    <cellStyle name="Normalny 3 3 2" xfId="315" xr:uid="{00000000-0005-0000-0000-00003E010000}"/>
    <cellStyle name="Normalny 3 4" xfId="316" xr:uid="{00000000-0005-0000-0000-00003F010000}"/>
    <cellStyle name="Normalny 3 5" xfId="317" xr:uid="{00000000-0005-0000-0000-000040010000}"/>
    <cellStyle name="Normalny 3 6" xfId="318" xr:uid="{00000000-0005-0000-0000-000041010000}"/>
    <cellStyle name="Normalny 3 7" xfId="319" xr:uid="{00000000-0005-0000-0000-000042010000}"/>
    <cellStyle name="Normalny 3 8" xfId="320" xr:uid="{00000000-0005-0000-0000-000043010000}"/>
    <cellStyle name="Normalny 4" xfId="321" xr:uid="{00000000-0005-0000-0000-000044010000}"/>
    <cellStyle name="Normalny 4 2" xfId="322" xr:uid="{00000000-0005-0000-0000-000045010000}"/>
    <cellStyle name="Normalny 4 2 2" xfId="323" xr:uid="{00000000-0005-0000-0000-000046010000}"/>
    <cellStyle name="Normalny 4 2 3" xfId="324" xr:uid="{00000000-0005-0000-0000-000047010000}"/>
    <cellStyle name="Normalny 4 3" xfId="325" xr:uid="{00000000-0005-0000-0000-000048010000}"/>
    <cellStyle name="Normalny 4 3 2" xfId="326" xr:uid="{00000000-0005-0000-0000-000049010000}"/>
    <cellStyle name="Normalny 4 3 2 2" xfId="327" xr:uid="{00000000-0005-0000-0000-00004A010000}"/>
    <cellStyle name="Normalny 4 3 2 3" xfId="328" xr:uid="{00000000-0005-0000-0000-00004B010000}"/>
    <cellStyle name="Normalny 4 3 3" xfId="329" xr:uid="{00000000-0005-0000-0000-00004C010000}"/>
    <cellStyle name="Normalny 4 3 4" xfId="330" xr:uid="{00000000-0005-0000-0000-00004D010000}"/>
    <cellStyle name="Normalny 4 4" xfId="331" xr:uid="{00000000-0005-0000-0000-00004E010000}"/>
    <cellStyle name="Normalny 4 4 2" xfId="332" xr:uid="{00000000-0005-0000-0000-00004F010000}"/>
    <cellStyle name="Normalny 4 5" xfId="333" xr:uid="{00000000-0005-0000-0000-000050010000}"/>
    <cellStyle name="Normalny 5" xfId="334" xr:uid="{00000000-0005-0000-0000-000051010000}"/>
    <cellStyle name="Normalny 5 2" xfId="335" xr:uid="{00000000-0005-0000-0000-000052010000}"/>
    <cellStyle name="Normalny 5 2 2" xfId="336" xr:uid="{00000000-0005-0000-0000-000053010000}"/>
    <cellStyle name="Normalny 5 2 3" xfId="337" xr:uid="{00000000-0005-0000-0000-000054010000}"/>
    <cellStyle name="Normalny 5 3" xfId="338" xr:uid="{00000000-0005-0000-0000-000055010000}"/>
    <cellStyle name="Normalny 5 3 2" xfId="339" xr:uid="{00000000-0005-0000-0000-000056010000}"/>
    <cellStyle name="Normalny 5 3 2 2" xfId="340" xr:uid="{00000000-0005-0000-0000-000057010000}"/>
    <cellStyle name="Normalny 5 3 2 3" xfId="341" xr:uid="{00000000-0005-0000-0000-000058010000}"/>
    <cellStyle name="Normalny 5 3 3" xfId="342" xr:uid="{00000000-0005-0000-0000-000059010000}"/>
    <cellStyle name="Normalny 5 3 4" xfId="343" xr:uid="{00000000-0005-0000-0000-00005A010000}"/>
    <cellStyle name="Normalny 5 4" xfId="344" xr:uid="{00000000-0005-0000-0000-00005B010000}"/>
    <cellStyle name="Normalny 5 4 2" xfId="345" xr:uid="{00000000-0005-0000-0000-00005C010000}"/>
    <cellStyle name="Normalny 5 5" xfId="346" xr:uid="{00000000-0005-0000-0000-00005D010000}"/>
    <cellStyle name="Normalny 5 6" xfId="347" xr:uid="{00000000-0005-0000-0000-00005E010000}"/>
    <cellStyle name="Normalny 5 7" xfId="348" xr:uid="{00000000-0005-0000-0000-00005F010000}"/>
    <cellStyle name="Normalny 5 8" xfId="349" xr:uid="{00000000-0005-0000-0000-000060010000}"/>
    <cellStyle name="Normalny 6" xfId="350" xr:uid="{00000000-0005-0000-0000-000061010000}"/>
    <cellStyle name="Normalny 6 2" xfId="351" xr:uid="{00000000-0005-0000-0000-000062010000}"/>
    <cellStyle name="Normalny 6 3" xfId="352" xr:uid="{00000000-0005-0000-0000-000063010000}"/>
    <cellStyle name="Normalny 6 4" xfId="353" xr:uid="{00000000-0005-0000-0000-000064010000}"/>
    <cellStyle name="Normalny 6 5" xfId="354" xr:uid="{00000000-0005-0000-0000-000065010000}"/>
    <cellStyle name="Normalny 6 6" xfId="355" xr:uid="{00000000-0005-0000-0000-000066010000}"/>
    <cellStyle name="Normalny 7" xfId="356" xr:uid="{00000000-0005-0000-0000-000067010000}"/>
    <cellStyle name="Normalny 7 2" xfId="357" xr:uid="{00000000-0005-0000-0000-000068010000}"/>
    <cellStyle name="Normalny 7 2 2" xfId="358" xr:uid="{00000000-0005-0000-0000-000069010000}"/>
    <cellStyle name="Normalny 7 2 3" xfId="359" xr:uid="{00000000-0005-0000-0000-00006A010000}"/>
    <cellStyle name="Normalny 7 3" xfId="360" xr:uid="{00000000-0005-0000-0000-00006B010000}"/>
    <cellStyle name="Normalny 7 3 2" xfId="361" xr:uid="{00000000-0005-0000-0000-00006C010000}"/>
    <cellStyle name="Normalny 7 3 2 2" xfId="362" xr:uid="{00000000-0005-0000-0000-00006D010000}"/>
    <cellStyle name="Normalny 7 3 2 3" xfId="363" xr:uid="{00000000-0005-0000-0000-00006E010000}"/>
    <cellStyle name="Normalny 7 3 3" xfId="364" xr:uid="{00000000-0005-0000-0000-00006F010000}"/>
    <cellStyle name="Normalny 7 3 4" xfId="365" xr:uid="{00000000-0005-0000-0000-000070010000}"/>
    <cellStyle name="Normalny 7 4" xfId="366" xr:uid="{00000000-0005-0000-0000-000071010000}"/>
    <cellStyle name="Normalny 7 4 2" xfId="367" xr:uid="{00000000-0005-0000-0000-000072010000}"/>
    <cellStyle name="Normalny 7 5" xfId="368" xr:uid="{00000000-0005-0000-0000-000073010000}"/>
    <cellStyle name="Normalny 8" xfId="369" xr:uid="{00000000-0005-0000-0000-000074010000}"/>
    <cellStyle name="Normalny 8 2" xfId="370" xr:uid="{00000000-0005-0000-0000-000075010000}"/>
    <cellStyle name="Normalny 8 2 2" xfId="371" xr:uid="{00000000-0005-0000-0000-000076010000}"/>
    <cellStyle name="Normalny 8 3" xfId="372" xr:uid="{00000000-0005-0000-0000-000077010000}"/>
    <cellStyle name="Normalny 8 4" xfId="373" xr:uid="{00000000-0005-0000-0000-000078010000}"/>
    <cellStyle name="Normalny 8 5" xfId="374" xr:uid="{00000000-0005-0000-0000-000079010000}"/>
    <cellStyle name="Normalny 8 6" xfId="375" xr:uid="{00000000-0005-0000-0000-00007A010000}"/>
    <cellStyle name="Normalny 8 7" xfId="376" xr:uid="{00000000-0005-0000-0000-00007B010000}"/>
    <cellStyle name="Normalny 8 8" xfId="377" xr:uid="{00000000-0005-0000-0000-00007C010000}"/>
    <cellStyle name="Normalny 9" xfId="378" xr:uid="{00000000-0005-0000-0000-00007D010000}"/>
    <cellStyle name="Normalny 9 2" xfId="379" xr:uid="{00000000-0005-0000-0000-00007E010000}"/>
    <cellStyle name="Normalny 9 2 2" xfId="380" xr:uid="{00000000-0005-0000-0000-00007F010000}"/>
    <cellStyle name="Normalny 9 2 3" xfId="381" xr:uid="{00000000-0005-0000-0000-000080010000}"/>
    <cellStyle name="Normalny 9 3" xfId="382" xr:uid="{00000000-0005-0000-0000-000081010000}"/>
    <cellStyle name="Normalny 9 3 2" xfId="383" xr:uid="{00000000-0005-0000-0000-000082010000}"/>
    <cellStyle name="Normalny 9 3 2 2" xfId="384" xr:uid="{00000000-0005-0000-0000-000083010000}"/>
    <cellStyle name="Normalny 9 3 2 3" xfId="385" xr:uid="{00000000-0005-0000-0000-000084010000}"/>
    <cellStyle name="Normalny 9 3 3" xfId="386" xr:uid="{00000000-0005-0000-0000-000085010000}"/>
    <cellStyle name="Normalny 9 3 4" xfId="387" xr:uid="{00000000-0005-0000-0000-000086010000}"/>
    <cellStyle name="Normalny 9 4" xfId="388" xr:uid="{00000000-0005-0000-0000-000087010000}"/>
    <cellStyle name="Normalny 9 4 2" xfId="389" xr:uid="{00000000-0005-0000-0000-000088010000}"/>
    <cellStyle name="Normalny 9 5" xfId="390" xr:uid="{00000000-0005-0000-0000-000089010000}"/>
    <cellStyle name="Normalny 9 6" xfId="391" xr:uid="{00000000-0005-0000-0000-00008A010000}"/>
    <cellStyle name="Normalny 9 7" xfId="392" xr:uid="{00000000-0005-0000-0000-00008B010000}"/>
    <cellStyle name="Normalny 9 8" xfId="393" xr:uid="{00000000-0005-0000-0000-00008C010000}"/>
    <cellStyle name="Normalny_Arkusz1" xfId="394" xr:uid="{00000000-0005-0000-0000-00008D010000}"/>
    <cellStyle name="Obliczenia 2" xfId="395" xr:uid="{00000000-0005-0000-0000-00008E010000}"/>
    <cellStyle name="Obliczenia 2 2" xfId="396" xr:uid="{00000000-0005-0000-0000-00008F010000}"/>
    <cellStyle name="Obliczenia 2 3" xfId="397" xr:uid="{00000000-0005-0000-0000-000090010000}"/>
    <cellStyle name="Obliczenia 3" xfId="398" xr:uid="{00000000-0005-0000-0000-000091010000}"/>
    <cellStyle name="Procentowy" xfId="521" builtinId="5"/>
    <cellStyle name="Procentowy 2" xfId="399" xr:uid="{00000000-0005-0000-0000-000093010000}"/>
    <cellStyle name="Procentowy 2 10" xfId="400" xr:uid="{00000000-0005-0000-0000-000094010000}"/>
    <cellStyle name="Procentowy 2 2" xfId="401" xr:uid="{00000000-0005-0000-0000-000095010000}"/>
    <cellStyle name="Procentowy 2 2 2" xfId="402" xr:uid="{00000000-0005-0000-0000-000096010000}"/>
    <cellStyle name="Procentowy 2 2 3" xfId="403" xr:uid="{00000000-0005-0000-0000-000097010000}"/>
    <cellStyle name="Procentowy 2 2 4" xfId="404" xr:uid="{00000000-0005-0000-0000-000098010000}"/>
    <cellStyle name="Procentowy 2 3" xfId="405" xr:uid="{00000000-0005-0000-0000-000099010000}"/>
    <cellStyle name="Procentowy 2 4" xfId="406" xr:uid="{00000000-0005-0000-0000-00009A010000}"/>
    <cellStyle name="Procentowy 2 4 2" xfId="407" xr:uid="{00000000-0005-0000-0000-00009B010000}"/>
    <cellStyle name="Procentowy 2 4 3" xfId="408" xr:uid="{00000000-0005-0000-0000-00009C010000}"/>
    <cellStyle name="Procentowy 2 5" xfId="409" xr:uid="{00000000-0005-0000-0000-00009D010000}"/>
    <cellStyle name="Procentowy 2 6" xfId="410" xr:uid="{00000000-0005-0000-0000-00009E010000}"/>
    <cellStyle name="Procentowy 2 7" xfId="411" xr:uid="{00000000-0005-0000-0000-00009F010000}"/>
    <cellStyle name="Procentowy 2 8" xfId="412" xr:uid="{00000000-0005-0000-0000-0000A0010000}"/>
    <cellStyle name="Procentowy 2 9" xfId="413" xr:uid="{00000000-0005-0000-0000-0000A1010000}"/>
    <cellStyle name="Procentowy 3" xfId="414" xr:uid="{00000000-0005-0000-0000-0000A2010000}"/>
    <cellStyle name="Procentowy 3 2" xfId="415" xr:uid="{00000000-0005-0000-0000-0000A3010000}"/>
    <cellStyle name="Procentowy 3 3" xfId="416" xr:uid="{00000000-0005-0000-0000-0000A4010000}"/>
    <cellStyle name="Procentowy 4" xfId="417" xr:uid="{00000000-0005-0000-0000-0000A5010000}"/>
    <cellStyle name="Procentowy 4 2" xfId="418" xr:uid="{00000000-0005-0000-0000-0000A6010000}"/>
    <cellStyle name="Procentowy 4 3" xfId="419" xr:uid="{00000000-0005-0000-0000-0000A7010000}"/>
    <cellStyle name="Procentowy 5" xfId="420" xr:uid="{00000000-0005-0000-0000-0000A8010000}"/>
    <cellStyle name="Result" xfId="421" xr:uid="{00000000-0005-0000-0000-0000A9010000}"/>
    <cellStyle name="Result 2" xfId="422" xr:uid="{00000000-0005-0000-0000-0000AA010000}"/>
    <cellStyle name="Result 3" xfId="423" xr:uid="{00000000-0005-0000-0000-0000AB010000}"/>
    <cellStyle name="Result 4" xfId="424" xr:uid="{00000000-0005-0000-0000-0000AC010000}"/>
    <cellStyle name="Result2" xfId="425" xr:uid="{00000000-0005-0000-0000-0000AD010000}"/>
    <cellStyle name="Result2 2" xfId="426" xr:uid="{00000000-0005-0000-0000-0000AE010000}"/>
    <cellStyle name="Result2 3" xfId="427" xr:uid="{00000000-0005-0000-0000-0000AF010000}"/>
    <cellStyle name="Result2 4" xfId="428" xr:uid="{00000000-0005-0000-0000-0000B0010000}"/>
    <cellStyle name="Suma 2" xfId="429" xr:uid="{00000000-0005-0000-0000-0000B1010000}"/>
    <cellStyle name="Suma 2 2" xfId="430" xr:uid="{00000000-0005-0000-0000-0000B2010000}"/>
    <cellStyle name="Suma 2 3" xfId="431" xr:uid="{00000000-0005-0000-0000-0000B3010000}"/>
    <cellStyle name="Suma 3" xfId="432" xr:uid="{00000000-0005-0000-0000-0000B4010000}"/>
    <cellStyle name="Tekst objaśnienia 2" xfId="433" xr:uid="{00000000-0005-0000-0000-0000B5010000}"/>
    <cellStyle name="Tekst objaśnienia 2 2" xfId="434" xr:uid="{00000000-0005-0000-0000-0000B6010000}"/>
    <cellStyle name="Tekst objaśnienia 2 3" xfId="435" xr:uid="{00000000-0005-0000-0000-0000B7010000}"/>
    <cellStyle name="Tekst objaśnienia 3" xfId="436" xr:uid="{00000000-0005-0000-0000-0000B8010000}"/>
    <cellStyle name="Tekst ostrzeżenia 2" xfId="437" xr:uid="{00000000-0005-0000-0000-0000B9010000}"/>
    <cellStyle name="Tekst ostrzeżenia 2 2" xfId="438" xr:uid="{00000000-0005-0000-0000-0000BA010000}"/>
    <cellStyle name="Tekst ostrzeżenia 2 3" xfId="439" xr:uid="{00000000-0005-0000-0000-0000BB010000}"/>
    <cellStyle name="Tekst ostrzeżenia 3" xfId="440" xr:uid="{00000000-0005-0000-0000-0000BC010000}"/>
    <cellStyle name="Tytuł 2" xfId="441" xr:uid="{00000000-0005-0000-0000-0000BD010000}"/>
    <cellStyle name="Tytuł 2 2" xfId="442" xr:uid="{00000000-0005-0000-0000-0000BE010000}"/>
    <cellStyle name="Tytuł 2 3" xfId="443" xr:uid="{00000000-0005-0000-0000-0000BF010000}"/>
    <cellStyle name="Tytuł 3" xfId="444" xr:uid="{00000000-0005-0000-0000-0000C0010000}"/>
    <cellStyle name="Uwaga 2" xfId="445" xr:uid="{00000000-0005-0000-0000-0000C1010000}"/>
    <cellStyle name="Uwaga 2 2" xfId="446" xr:uid="{00000000-0005-0000-0000-0000C2010000}"/>
    <cellStyle name="Uwaga 2 3" xfId="447" xr:uid="{00000000-0005-0000-0000-0000C3010000}"/>
    <cellStyle name="Uwaga 3" xfId="448" xr:uid="{00000000-0005-0000-0000-0000C4010000}"/>
    <cellStyle name="Uwaga 4" xfId="449" xr:uid="{00000000-0005-0000-0000-0000C5010000}"/>
    <cellStyle name="Uwaga 5" xfId="450" xr:uid="{00000000-0005-0000-0000-0000C6010000}"/>
    <cellStyle name="Uwaga 6" xfId="451" xr:uid="{00000000-0005-0000-0000-0000C7010000}"/>
    <cellStyle name="Uwaga 7" xfId="452" xr:uid="{00000000-0005-0000-0000-0000C8010000}"/>
    <cellStyle name="Walutowy 2" xfId="453" xr:uid="{00000000-0005-0000-0000-0000C9010000}"/>
    <cellStyle name="Walutowy 2 10" xfId="454" xr:uid="{00000000-0005-0000-0000-0000CA010000}"/>
    <cellStyle name="Walutowy 2 2" xfId="455" xr:uid="{00000000-0005-0000-0000-0000CB010000}"/>
    <cellStyle name="Walutowy 2 2 2" xfId="456" xr:uid="{00000000-0005-0000-0000-0000CC010000}"/>
    <cellStyle name="Walutowy 2 2 3" xfId="457" xr:uid="{00000000-0005-0000-0000-0000CD010000}"/>
    <cellStyle name="Walutowy 2 2 4" xfId="458" xr:uid="{00000000-0005-0000-0000-0000CE010000}"/>
    <cellStyle name="Walutowy 2 2 5" xfId="459" xr:uid="{00000000-0005-0000-0000-0000CF010000}"/>
    <cellStyle name="Walutowy 2 3" xfId="460" xr:uid="{00000000-0005-0000-0000-0000D0010000}"/>
    <cellStyle name="Walutowy 2 4" xfId="461" xr:uid="{00000000-0005-0000-0000-0000D1010000}"/>
    <cellStyle name="Walutowy 2 5" xfId="462" xr:uid="{00000000-0005-0000-0000-0000D2010000}"/>
    <cellStyle name="Walutowy 2 6" xfId="463" xr:uid="{00000000-0005-0000-0000-0000D3010000}"/>
    <cellStyle name="Walutowy 2 7" xfId="464" xr:uid="{00000000-0005-0000-0000-0000D4010000}"/>
    <cellStyle name="Walutowy 2 8" xfId="465" xr:uid="{00000000-0005-0000-0000-0000D5010000}"/>
    <cellStyle name="Walutowy 2 9" xfId="466" xr:uid="{00000000-0005-0000-0000-0000D6010000}"/>
    <cellStyle name="Walutowy 3" xfId="467" xr:uid="{00000000-0005-0000-0000-0000D7010000}"/>
    <cellStyle name="Walutowy 3 10" xfId="468" xr:uid="{00000000-0005-0000-0000-0000D8010000}"/>
    <cellStyle name="Walutowy 3 2" xfId="469" xr:uid="{00000000-0005-0000-0000-0000D9010000}"/>
    <cellStyle name="Walutowy 3 2 2" xfId="470" xr:uid="{00000000-0005-0000-0000-0000DA010000}"/>
    <cellStyle name="Walutowy 3 3" xfId="471" xr:uid="{00000000-0005-0000-0000-0000DB010000}"/>
    <cellStyle name="Walutowy 3 4" xfId="472" xr:uid="{00000000-0005-0000-0000-0000DC010000}"/>
    <cellStyle name="Walutowy 3 5" xfId="473" xr:uid="{00000000-0005-0000-0000-0000DD010000}"/>
    <cellStyle name="Walutowy 3 6" xfId="474" xr:uid="{00000000-0005-0000-0000-0000DE010000}"/>
    <cellStyle name="Walutowy 3 7" xfId="475" xr:uid="{00000000-0005-0000-0000-0000DF010000}"/>
    <cellStyle name="Walutowy 3 8" xfId="476" xr:uid="{00000000-0005-0000-0000-0000E0010000}"/>
    <cellStyle name="Walutowy 3 9" xfId="477" xr:uid="{00000000-0005-0000-0000-0000E1010000}"/>
    <cellStyle name="Walutowy 4" xfId="478" xr:uid="{00000000-0005-0000-0000-0000E2010000}"/>
    <cellStyle name="Walutowy 4 10" xfId="479" xr:uid="{00000000-0005-0000-0000-0000E3010000}"/>
    <cellStyle name="Walutowy 4 11" xfId="480" xr:uid="{00000000-0005-0000-0000-0000E4010000}"/>
    <cellStyle name="Walutowy 4 12" xfId="481" xr:uid="{00000000-0005-0000-0000-0000E5010000}"/>
    <cellStyle name="Walutowy 4 2" xfId="482" xr:uid="{00000000-0005-0000-0000-0000E6010000}"/>
    <cellStyle name="Walutowy 4 2 2" xfId="483" xr:uid="{00000000-0005-0000-0000-0000E7010000}"/>
    <cellStyle name="Walutowy 4 2 2 2" xfId="484" xr:uid="{00000000-0005-0000-0000-0000E8010000}"/>
    <cellStyle name="Walutowy 4 2 3" xfId="485" xr:uid="{00000000-0005-0000-0000-0000E9010000}"/>
    <cellStyle name="Walutowy 4 2 4" xfId="486" xr:uid="{00000000-0005-0000-0000-0000EA010000}"/>
    <cellStyle name="Walutowy 4 2 5" xfId="487" xr:uid="{00000000-0005-0000-0000-0000EB010000}"/>
    <cellStyle name="Walutowy 4 2 6" xfId="488" xr:uid="{00000000-0005-0000-0000-0000EC010000}"/>
    <cellStyle name="Walutowy 4 2 7" xfId="489" xr:uid="{00000000-0005-0000-0000-0000ED010000}"/>
    <cellStyle name="Walutowy 4 3" xfId="490" xr:uid="{00000000-0005-0000-0000-0000EE010000}"/>
    <cellStyle name="Walutowy 4 3 2" xfId="491" xr:uid="{00000000-0005-0000-0000-0000EF010000}"/>
    <cellStyle name="Walutowy 4 3 2 2" xfId="492" xr:uid="{00000000-0005-0000-0000-0000F0010000}"/>
    <cellStyle name="Walutowy 4 3 2 3" xfId="493" xr:uid="{00000000-0005-0000-0000-0000F1010000}"/>
    <cellStyle name="Walutowy 4 3 3" xfId="494" xr:uid="{00000000-0005-0000-0000-0000F2010000}"/>
    <cellStyle name="Walutowy 4 3 3 2" xfId="495" xr:uid="{00000000-0005-0000-0000-0000F3010000}"/>
    <cellStyle name="Walutowy 4 3 4" xfId="496" xr:uid="{00000000-0005-0000-0000-0000F4010000}"/>
    <cellStyle name="Walutowy 4 3 5" xfId="497" xr:uid="{00000000-0005-0000-0000-0000F5010000}"/>
    <cellStyle name="Walutowy 4 3 5 2" xfId="498" xr:uid="{00000000-0005-0000-0000-0000F6010000}"/>
    <cellStyle name="Walutowy 4 3 6" xfId="499" xr:uid="{00000000-0005-0000-0000-0000F7010000}"/>
    <cellStyle name="Walutowy 4 3 7" xfId="500" xr:uid="{00000000-0005-0000-0000-0000F8010000}"/>
    <cellStyle name="Walutowy 4 3 8" xfId="501" xr:uid="{00000000-0005-0000-0000-0000F9010000}"/>
    <cellStyle name="Walutowy 4 3 9" xfId="502" xr:uid="{00000000-0005-0000-0000-0000FA010000}"/>
    <cellStyle name="Walutowy 4 4" xfId="503" xr:uid="{00000000-0005-0000-0000-0000FB010000}"/>
    <cellStyle name="Walutowy 4 4 2" xfId="504" xr:uid="{00000000-0005-0000-0000-0000FC010000}"/>
    <cellStyle name="Walutowy 4 5" xfId="505" xr:uid="{00000000-0005-0000-0000-0000FD010000}"/>
    <cellStyle name="Walutowy 4 5 2" xfId="506" xr:uid="{00000000-0005-0000-0000-0000FE010000}"/>
    <cellStyle name="Walutowy 4 6" xfId="507" xr:uid="{00000000-0005-0000-0000-0000FF010000}"/>
    <cellStyle name="Walutowy 4 7" xfId="508" xr:uid="{00000000-0005-0000-0000-000000020000}"/>
    <cellStyle name="Walutowy 4 8" xfId="509" xr:uid="{00000000-0005-0000-0000-000001020000}"/>
    <cellStyle name="Walutowy 4 9" xfId="510" xr:uid="{00000000-0005-0000-0000-000002020000}"/>
    <cellStyle name="Walutowy 5" xfId="511" xr:uid="{00000000-0005-0000-0000-000003020000}"/>
    <cellStyle name="Walutowy_Arkusz1" xfId="512" xr:uid="{00000000-0005-0000-0000-000004020000}"/>
    <cellStyle name="Walutowy_Arkusz1 2" xfId="513" xr:uid="{00000000-0005-0000-0000-000005020000}"/>
    <cellStyle name="Złe 2" xfId="514" xr:uid="{00000000-0005-0000-0000-000006020000}"/>
    <cellStyle name="Złe 2 2" xfId="515" xr:uid="{00000000-0005-0000-0000-000007020000}"/>
    <cellStyle name="Złe 2 3" xfId="516" xr:uid="{00000000-0005-0000-0000-000008020000}"/>
    <cellStyle name="Złe 3" xfId="517" xr:uid="{00000000-0005-0000-0000-000009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284C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"/>
  <sheetViews>
    <sheetView view="pageBreakPreview" zoomScale="75" zoomScaleSheetLayoutView="75" workbookViewId="0">
      <pane ySplit="1" topLeftCell="A2" activePane="bottomLeft" state="frozen"/>
      <selection pane="bottomLeft" activeCellId="1" sqref="J89:P90 A1"/>
    </sheetView>
  </sheetViews>
  <sheetFormatPr defaultColWidth="9.140625" defaultRowHeight="12.75"/>
  <cols>
    <col min="1" max="2" width="9.140625" style="1"/>
    <col min="3" max="3" width="9.140625" style="2"/>
    <col min="4" max="16384" width="9.140625" style="1"/>
  </cols>
  <sheetData/>
  <phoneticPr fontId="0" type="noConversion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O1"/>
  <sheetViews>
    <sheetView view="pageBreakPreview" zoomScale="75" zoomScaleSheetLayoutView="75" workbookViewId="0">
      <pane ySplit="1" topLeftCell="A2" activePane="bottomLeft" state="frozen"/>
      <selection pane="bottomLeft" activeCellId="1" sqref="J89:P90 A1"/>
    </sheetView>
  </sheetViews>
  <sheetFormatPr defaultRowHeight="12.75"/>
  <cols>
    <col min="3" max="3" width="9.140625" style="2"/>
    <col min="9" max="10" width="9.140625" style="2"/>
    <col min="15" max="15" width="9.140625" style="2"/>
  </cols>
  <sheetData/>
  <phoneticPr fontId="0" type="noConversion"/>
  <pageMargins left="0.57986111111111116" right="0.7597222222222223" top="0.77986111111111112" bottom="0.84027777777777779" header="0.5" footer="0.5"/>
  <pageSetup paperSize="9" firstPageNumber="0" orientation="landscape" horizontalDpi="300" verticalDpi="300" r:id="rId1"/>
  <headerFooter alignWithMargins="0">
    <oddHeader>&amp;CPrzetarg BZP NR 23 poz 8664 z dnia 25.02.200  Grupa 5 str nr &amp;P z &amp;N</oddHeader>
    <oddFooter>&amp;RPieczątka i podpis Oferenta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272"/>
  <sheetViews>
    <sheetView view="pageBreakPreview" topLeftCell="A256" zoomScaleNormal="100" zoomScaleSheetLayoutView="100" workbookViewId="0">
      <selection activeCell="B265" sqref="B265"/>
    </sheetView>
  </sheetViews>
  <sheetFormatPr defaultColWidth="11.7109375" defaultRowHeight="12.75"/>
  <cols>
    <col min="1" max="1" width="5.85546875" style="69" bestFit="1" customWidth="1"/>
    <col min="2" max="2" width="52.42578125" style="272" customWidth="1"/>
    <col min="3" max="3" width="5.28515625" style="69" customWidth="1"/>
    <col min="4" max="4" width="5.42578125" style="69" customWidth="1"/>
    <col min="5" max="5" width="5" style="273" bestFit="1" customWidth="1"/>
    <col min="6" max="6" width="40.7109375" style="272" customWidth="1"/>
    <col min="7" max="7" width="7.42578125" style="273" bestFit="1" customWidth="1"/>
    <col min="8" max="8" width="15.7109375" style="273" customWidth="1"/>
    <col min="9" max="9" width="5.140625" style="69" bestFit="1" customWidth="1"/>
    <col min="10" max="10" width="12.85546875" style="69" hidden="1" customWidth="1"/>
    <col min="11" max="11" width="9.28515625" style="69" hidden="1" customWidth="1"/>
    <col min="12" max="12" width="7.85546875" style="273" hidden="1" customWidth="1"/>
    <col min="13" max="13" width="5.42578125" style="69" hidden="1" customWidth="1"/>
    <col min="14" max="14" width="8.7109375" style="273" hidden="1" customWidth="1"/>
    <col min="15" max="15" width="12" style="273" hidden="1" customWidth="1"/>
    <col min="16" max="16" width="11.28515625" style="69" hidden="1" customWidth="1"/>
    <col min="17" max="17" width="11.5703125" style="69" hidden="1" customWidth="1"/>
    <col min="18" max="18" width="10" style="273" customWidth="1"/>
    <col min="19" max="19" width="11" style="69" customWidth="1"/>
    <col min="20" max="20" width="12.28515625" style="274" customWidth="1"/>
    <col min="21" max="21" width="6.42578125" style="275" customWidth="1"/>
    <col min="22" max="22" width="11.7109375" style="274"/>
    <col min="23" max="23" width="18.7109375" style="274" customWidth="1"/>
    <col min="24" max="24" width="17.140625" style="274" customWidth="1"/>
    <col min="25" max="25" width="11.7109375" style="273" customWidth="1"/>
    <col min="26" max="26" width="13.5703125" style="273" customWidth="1"/>
    <col min="27" max="16384" width="11.7109375" style="69"/>
  </cols>
  <sheetData>
    <row r="1" spans="1:26" s="45" customFormat="1" ht="64.5" customHeight="1">
      <c r="A1" s="31" t="s">
        <v>0</v>
      </c>
      <c r="B1" s="50" t="s">
        <v>275</v>
      </c>
      <c r="C1" s="50" t="s">
        <v>1</v>
      </c>
      <c r="D1" s="50" t="s">
        <v>2</v>
      </c>
      <c r="E1" s="33" t="s">
        <v>27</v>
      </c>
      <c r="F1" s="50" t="s">
        <v>162</v>
      </c>
      <c r="G1" s="31" t="s">
        <v>26</v>
      </c>
      <c r="H1" s="122" t="s">
        <v>21</v>
      </c>
      <c r="I1" s="122" t="s">
        <v>3</v>
      </c>
      <c r="J1" s="122" t="s">
        <v>4</v>
      </c>
      <c r="K1" s="121" t="s">
        <v>23</v>
      </c>
      <c r="L1" s="109" t="s">
        <v>5</v>
      </c>
      <c r="M1" s="109" t="s">
        <v>25</v>
      </c>
      <c r="N1" s="32" t="s">
        <v>24</v>
      </c>
      <c r="O1" s="32" t="s">
        <v>6</v>
      </c>
      <c r="P1" s="33" t="s">
        <v>7</v>
      </c>
      <c r="Q1" s="123" t="s">
        <v>62</v>
      </c>
      <c r="R1" s="124" t="s">
        <v>123</v>
      </c>
      <c r="S1" s="124" t="s">
        <v>23</v>
      </c>
      <c r="T1" s="125" t="s">
        <v>5</v>
      </c>
      <c r="U1" s="126" t="s">
        <v>124</v>
      </c>
      <c r="V1" s="125" t="s">
        <v>125</v>
      </c>
      <c r="W1" s="125" t="s">
        <v>6</v>
      </c>
      <c r="X1" s="125" t="s">
        <v>7</v>
      </c>
      <c r="Y1" s="123" t="s">
        <v>332</v>
      </c>
      <c r="Z1" s="124" t="s">
        <v>333</v>
      </c>
    </row>
    <row r="2" spans="1:26" s="318" customFormat="1" ht="10.5">
      <c r="A2" s="309">
        <v>1</v>
      </c>
      <c r="B2" s="310" t="s">
        <v>8</v>
      </c>
      <c r="C2" s="311" t="s">
        <v>9</v>
      </c>
      <c r="D2" s="311" t="s">
        <v>10</v>
      </c>
      <c r="E2" s="311">
        <v>5</v>
      </c>
      <c r="F2" s="311" t="s">
        <v>11</v>
      </c>
      <c r="G2" s="311">
        <v>7</v>
      </c>
      <c r="H2" s="311">
        <v>8</v>
      </c>
      <c r="I2" s="311">
        <v>9</v>
      </c>
      <c r="J2" s="312">
        <v>10</v>
      </c>
      <c r="K2" s="313">
        <v>11</v>
      </c>
      <c r="L2" s="314">
        <v>12</v>
      </c>
      <c r="M2" s="315">
        <v>13</v>
      </c>
      <c r="N2" s="315">
        <v>14</v>
      </c>
      <c r="O2" s="315">
        <v>15</v>
      </c>
      <c r="P2" s="315">
        <v>16</v>
      </c>
      <c r="Q2" s="315">
        <v>17</v>
      </c>
      <c r="R2" s="316">
        <v>10</v>
      </c>
      <c r="S2" s="316">
        <v>11</v>
      </c>
      <c r="T2" s="316">
        <v>12</v>
      </c>
      <c r="U2" s="317">
        <v>13</v>
      </c>
      <c r="V2" s="316">
        <v>14</v>
      </c>
      <c r="W2" s="316">
        <v>15</v>
      </c>
      <c r="X2" s="316">
        <v>16</v>
      </c>
      <c r="Y2" s="316">
        <v>17</v>
      </c>
      <c r="Z2" s="318">
        <v>18</v>
      </c>
    </row>
    <row r="3" spans="1:26" s="51" customFormat="1" ht="13.5" thickBot="1">
      <c r="A3" s="324"/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  <c r="N3" s="325"/>
      <c r="O3" s="325"/>
      <c r="P3" s="325"/>
      <c r="Q3" s="325"/>
      <c r="R3" s="325"/>
      <c r="S3" s="325"/>
      <c r="T3" s="325"/>
      <c r="U3" s="325"/>
      <c r="V3" s="325"/>
      <c r="W3" s="325"/>
      <c r="X3" s="325"/>
      <c r="Y3" s="325"/>
      <c r="Z3" s="325"/>
    </row>
    <row r="4" spans="1:26" s="53" customFormat="1" ht="15.75">
      <c r="A4" s="52"/>
      <c r="B4" s="127" t="s">
        <v>297</v>
      </c>
      <c r="C4" s="128"/>
      <c r="D4" s="128"/>
      <c r="E4" s="31"/>
      <c r="F4" s="128"/>
      <c r="G4" s="129"/>
      <c r="H4" s="130"/>
      <c r="I4" s="130"/>
      <c r="J4" s="131"/>
      <c r="K4" s="132"/>
      <c r="L4" s="6"/>
      <c r="O4" s="6"/>
      <c r="R4" s="133"/>
      <c r="S4" s="54"/>
      <c r="T4" s="22"/>
      <c r="U4" s="25"/>
      <c r="V4" s="22"/>
      <c r="W4" s="22"/>
      <c r="X4" s="22"/>
      <c r="Y4" s="18"/>
      <c r="Z4" s="18"/>
    </row>
    <row r="5" spans="1:26" s="53" customFormat="1" ht="75.75" customHeight="1">
      <c r="A5" s="9"/>
      <c r="B5" s="134" t="s">
        <v>104</v>
      </c>
      <c r="C5" s="135" t="s">
        <v>20</v>
      </c>
      <c r="D5" s="135" t="s">
        <v>12</v>
      </c>
      <c r="E5" s="117"/>
      <c r="F5" s="34"/>
      <c r="G5" s="9"/>
      <c r="H5" s="77"/>
      <c r="I5" s="10"/>
      <c r="J5" s="11"/>
      <c r="K5" s="11"/>
      <c r="L5" s="20">
        <v>0</v>
      </c>
      <c r="M5" s="12"/>
      <c r="N5" s="13">
        <f>L5*(1+M5)</f>
        <v>0</v>
      </c>
      <c r="O5" s="15">
        <f>H5*L5</f>
        <v>0</v>
      </c>
      <c r="P5" s="14">
        <f>H5*N5</f>
        <v>0</v>
      </c>
      <c r="Q5" s="136"/>
      <c r="R5" s="18"/>
      <c r="S5" s="54"/>
      <c r="T5" s="22"/>
      <c r="U5" s="25"/>
      <c r="V5" s="22"/>
      <c r="W5" s="22"/>
      <c r="X5" s="22"/>
      <c r="Y5" s="18"/>
      <c r="Z5" s="18"/>
    </row>
    <row r="6" spans="1:26" s="53" customFormat="1" ht="33" customHeight="1">
      <c r="A6" s="9">
        <v>1</v>
      </c>
      <c r="B6" s="137" t="s">
        <v>82</v>
      </c>
      <c r="C6" s="135" t="s">
        <v>14</v>
      </c>
      <c r="D6" s="135" t="s">
        <v>14</v>
      </c>
      <c r="E6" s="117" t="s">
        <v>18</v>
      </c>
      <c r="F6" s="34" t="s">
        <v>42</v>
      </c>
      <c r="G6" s="9">
        <v>75</v>
      </c>
      <c r="H6" s="77">
        <v>528</v>
      </c>
      <c r="I6" s="10" t="s">
        <v>13</v>
      </c>
      <c r="J6" s="11"/>
      <c r="K6" s="11"/>
      <c r="L6" s="20"/>
      <c r="M6" s="12"/>
      <c r="N6" s="13"/>
      <c r="O6" s="15"/>
      <c r="P6" s="14"/>
      <c r="Q6" s="136"/>
      <c r="R6" s="18"/>
      <c r="S6" s="54"/>
      <c r="T6" s="22">
        <v>0</v>
      </c>
      <c r="U6" s="25"/>
      <c r="V6" s="22">
        <f>T6*(1+U6)</f>
        <v>0</v>
      </c>
      <c r="W6" s="22">
        <f>H6*T6</f>
        <v>0</v>
      </c>
      <c r="X6" s="22">
        <f>W6*(1+U6)</f>
        <v>0</v>
      </c>
      <c r="Y6" s="22"/>
      <c r="Z6" s="18"/>
    </row>
    <row r="7" spans="1:26" s="53" customFormat="1" ht="33.950000000000003" customHeight="1">
      <c r="A7" s="9">
        <v>2</v>
      </c>
      <c r="B7" s="137" t="s">
        <v>82</v>
      </c>
      <c r="C7" s="135" t="s">
        <v>14</v>
      </c>
      <c r="D7" s="135" t="s">
        <v>14</v>
      </c>
      <c r="E7" s="117" t="s">
        <v>15</v>
      </c>
      <c r="F7" s="34" t="s">
        <v>103</v>
      </c>
      <c r="G7" s="9">
        <v>75</v>
      </c>
      <c r="H7" s="77">
        <v>1272</v>
      </c>
      <c r="I7" s="10" t="s">
        <v>13</v>
      </c>
      <c r="J7" s="11"/>
      <c r="K7" s="11"/>
      <c r="L7" s="20"/>
      <c r="M7" s="12"/>
      <c r="N7" s="13"/>
      <c r="O7" s="15"/>
      <c r="P7" s="14"/>
      <c r="Q7" s="136"/>
      <c r="R7" s="18"/>
      <c r="S7" s="54"/>
      <c r="T7" s="22">
        <v>0</v>
      </c>
      <c r="U7" s="25"/>
      <c r="V7" s="22">
        <f t="shared" ref="V7:V22" si="0">T7*(1+U7)</f>
        <v>0</v>
      </c>
      <c r="W7" s="22">
        <f t="shared" ref="W7:W22" si="1">H7*T7</f>
        <v>0</v>
      </c>
      <c r="X7" s="22">
        <f t="shared" ref="X7:X22" si="2">W7*(1+U7)</f>
        <v>0</v>
      </c>
      <c r="Y7" s="22"/>
      <c r="Z7" s="18"/>
    </row>
    <row r="8" spans="1:26" s="53" customFormat="1" ht="27" customHeight="1">
      <c r="A8" s="9">
        <v>3</v>
      </c>
      <c r="B8" s="8" t="s">
        <v>32</v>
      </c>
      <c r="C8" s="8" t="s">
        <v>14</v>
      </c>
      <c r="D8" s="8" t="s">
        <v>14</v>
      </c>
      <c r="E8" s="117" t="s">
        <v>16</v>
      </c>
      <c r="F8" s="34" t="s">
        <v>277</v>
      </c>
      <c r="G8" s="9">
        <v>75</v>
      </c>
      <c r="H8" s="10">
        <v>4764</v>
      </c>
      <c r="I8" s="10" t="s">
        <v>13</v>
      </c>
      <c r="J8" s="11"/>
      <c r="K8" s="11"/>
      <c r="L8" s="20">
        <v>0</v>
      </c>
      <c r="M8" s="12"/>
      <c r="N8" s="13">
        <f t="shared" ref="N8:N20" si="3">L8*(1+M8)</f>
        <v>0</v>
      </c>
      <c r="O8" s="15">
        <f t="shared" ref="O8:O20" si="4">H8*L8</f>
        <v>0</v>
      </c>
      <c r="P8" s="14">
        <f t="shared" ref="P8:P20" si="5">H8*N8</f>
        <v>0</v>
      </c>
      <c r="Q8" s="136"/>
      <c r="R8" s="18"/>
      <c r="S8" s="54"/>
      <c r="T8" s="22">
        <v>0</v>
      </c>
      <c r="U8" s="25"/>
      <c r="V8" s="22">
        <f t="shared" si="0"/>
        <v>0</v>
      </c>
      <c r="W8" s="22">
        <f t="shared" si="1"/>
        <v>0</v>
      </c>
      <c r="X8" s="22">
        <f t="shared" si="2"/>
        <v>0</v>
      </c>
      <c r="Y8" s="22"/>
      <c r="Z8" s="18"/>
    </row>
    <row r="9" spans="1:26" s="53" customFormat="1" ht="30" customHeight="1">
      <c r="A9" s="9">
        <v>4</v>
      </c>
      <c r="B9" s="8" t="s">
        <v>32</v>
      </c>
      <c r="C9" s="8" t="s">
        <v>14</v>
      </c>
      <c r="D9" s="8" t="s">
        <v>14</v>
      </c>
      <c r="E9" s="117" t="s">
        <v>16</v>
      </c>
      <c r="F9" s="34" t="s">
        <v>167</v>
      </c>
      <c r="G9" s="9">
        <v>75</v>
      </c>
      <c r="H9" s="10">
        <v>804</v>
      </c>
      <c r="I9" s="10" t="s">
        <v>13</v>
      </c>
      <c r="J9" s="11"/>
      <c r="K9" s="11"/>
      <c r="L9" s="20">
        <v>0</v>
      </c>
      <c r="M9" s="12"/>
      <c r="N9" s="13">
        <f t="shared" si="3"/>
        <v>0</v>
      </c>
      <c r="O9" s="15">
        <f t="shared" si="4"/>
        <v>0</v>
      </c>
      <c r="P9" s="14">
        <f t="shared" si="5"/>
        <v>0</v>
      </c>
      <c r="Q9" s="136"/>
      <c r="R9" s="18"/>
      <c r="S9" s="54"/>
      <c r="T9" s="22">
        <v>0</v>
      </c>
      <c r="U9" s="25"/>
      <c r="V9" s="22">
        <f t="shared" si="0"/>
        <v>0</v>
      </c>
      <c r="W9" s="22">
        <f t="shared" si="1"/>
        <v>0</v>
      </c>
      <c r="X9" s="22">
        <f t="shared" si="2"/>
        <v>0</v>
      </c>
      <c r="Y9" s="22"/>
      <c r="Z9" s="18"/>
    </row>
    <row r="10" spans="1:26" s="53" customFormat="1" ht="27.6" customHeight="1">
      <c r="A10" s="9">
        <v>5</v>
      </c>
      <c r="B10" s="8" t="s">
        <v>32</v>
      </c>
      <c r="C10" s="8" t="s">
        <v>14</v>
      </c>
      <c r="D10" s="8" t="s">
        <v>14</v>
      </c>
      <c r="E10" s="117" t="s">
        <v>15</v>
      </c>
      <c r="F10" s="34" t="s">
        <v>68</v>
      </c>
      <c r="G10" s="9">
        <v>75</v>
      </c>
      <c r="H10" s="10">
        <v>696</v>
      </c>
      <c r="I10" s="10" t="s">
        <v>13</v>
      </c>
      <c r="J10" s="11"/>
      <c r="K10" s="11"/>
      <c r="L10" s="20">
        <v>0</v>
      </c>
      <c r="M10" s="12"/>
      <c r="N10" s="13">
        <f t="shared" si="3"/>
        <v>0</v>
      </c>
      <c r="O10" s="15">
        <f t="shared" si="4"/>
        <v>0</v>
      </c>
      <c r="P10" s="14">
        <f t="shared" si="5"/>
        <v>0</v>
      </c>
      <c r="Q10" s="136"/>
      <c r="R10" s="18"/>
      <c r="S10" s="54"/>
      <c r="T10" s="22">
        <v>0</v>
      </c>
      <c r="U10" s="25"/>
      <c r="V10" s="22">
        <f t="shared" si="0"/>
        <v>0</v>
      </c>
      <c r="W10" s="22">
        <f t="shared" si="1"/>
        <v>0</v>
      </c>
      <c r="X10" s="22">
        <f t="shared" si="2"/>
        <v>0</v>
      </c>
      <c r="Y10" s="22"/>
      <c r="Z10" s="18"/>
    </row>
    <row r="11" spans="1:26" s="53" customFormat="1" ht="24.6" customHeight="1">
      <c r="A11" s="9">
        <v>6</v>
      </c>
      <c r="B11" s="8" t="s">
        <v>32</v>
      </c>
      <c r="C11" s="8" t="s">
        <v>14</v>
      </c>
      <c r="D11" s="8" t="s">
        <v>14</v>
      </c>
      <c r="E11" s="117" t="s">
        <v>15</v>
      </c>
      <c r="F11" s="34" t="s">
        <v>47</v>
      </c>
      <c r="G11" s="9">
        <v>75</v>
      </c>
      <c r="H11" s="10">
        <v>2676</v>
      </c>
      <c r="I11" s="10" t="s">
        <v>29</v>
      </c>
      <c r="J11" s="11"/>
      <c r="K11" s="11"/>
      <c r="L11" s="20">
        <v>0</v>
      </c>
      <c r="M11" s="12"/>
      <c r="N11" s="13">
        <f t="shared" si="3"/>
        <v>0</v>
      </c>
      <c r="O11" s="15">
        <f t="shared" si="4"/>
        <v>0</v>
      </c>
      <c r="P11" s="14">
        <f t="shared" si="5"/>
        <v>0</v>
      </c>
      <c r="Q11" s="136"/>
      <c r="R11" s="18"/>
      <c r="S11" s="54"/>
      <c r="T11" s="22">
        <v>0</v>
      </c>
      <c r="U11" s="25"/>
      <c r="V11" s="22">
        <f t="shared" si="0"/>
        <v>0</v>
      </c>
      <c r="W11" s="22">
        <f t="shared" si="1"/>
        <v>0</v>
      </c>
      <c r="X11" s="22">
        <f t="shared" si="2"/>
        <v>0</v>
      </c>
      <c r="Y11" s="22"/>
      <c r="Z11" s="18"/>
    </row>
    <row r="12" spans="1:26" s="53" customFormat="1" ht="18.75" customHeight="1">
      <c r="A12" s="9">
        <v>7</v>
      </c>
      <c r="B12" s="8" t="s">
        <v>32</v>
      </c>
      <c r="C12" s="8" t="s">
        <v>14</v>
      </c>
      <c r="D12" s="8" t="s">
        <v>14</v>
      </c>
      <c r="E12" s="117" t="s">
        <v>15</v>
      </c>
      <c r="F12" s="34" t="s">
        <v>130</v>
      </c>
      <c r="G12" s="9">
        <v>75</v>
      </c>
      <c r="H12" s="10">
        <v>216</v>
      </c>
      <c r="I12" s="10" t="s">
        <v>13</v>
      </c>
      <c r="J12" s="11"/>
      <c r="K12" s="11"/>
      <c r="L12" s="20">
        <v>0</v>
      </c>
      <c r="M12" s="12"/>
      <c r="N12" s="13">
        <f t="shared" si="3"/>
        <v>0</v>
      </c>
      <c r="O12" s="15">
        <f>H12*L12</f>
        <v>0</v>
      </c>
      <c r="P12" s="14">
        <f t="shared" si="5"/>
        <v>0</v>
      </c>
      <c r="Q12" s="136"/>
      <c r="R12" s="18"/>
      <c r="S12" s="54"/>
      <c r="T12" s="22">
        <v>0</v>
      </c>
      <c r="U12" s="25"/>
      <c r="V12" s="22">
        <f t="shared" si="0"/>
        <v>0</v>
      </c>
      <c r="W12" s="22">
        <f t="shared" si="1"/>
        <v>0</v>
      </c>
      <c r="X12" s="22">
        <f t="shared" si="2"/>
        <v>0</v>
      </c>
      <c r="Y12" s="22"/>
      <c r="Z12" s="18"/>
    </row>
    <row r="13" spans="1:26" s="53" customFormat="1" ht="18" customHeight="1">
      <c r="A13" s="9">
        <v>8</v>
      </c>
      <c r="B13" s="8" t="s">
        <v>32</v>
      </c>
      <c r="C13" s="8" t="s">
        <v>14</v>
      </c>
      <c r="D13" s="8" t="s">
        <v>14</v>
      </c>
      <c r="E13" s="117" t="s">
        <v>15</v>
      </c>
      <c r="F13" s="34" t="s">
        <v>48</v>
      </c>
      <c r="G13" s="9">
        <v>75</v>
      </c>
      <c r="H13" s="10">
        <v>1800</v>
      </c>
      <c r="I13" s="10" t="s">
        <v>13</v>
      </c>
      <c r="J13" s="11"/>
      <c r="K13" s="11"/>
      <c r="L13" s="20">
        <v>0</v>
      </c>
      <c r="M13" s="12"/>
      <c r="N13" s="13">
        <f t="shared" si="3"/>
        <v>0</v>
      </c>
      <c r="O13" s="15">
        <f t="shared" si="4"/>
        <v>0</v>
      </c>
      <c r="P13" s="14">
        <f t="shared" si="5"/>
        <v>0</v>
      </c>
      <c r="Q13" s="136"/>
      <c r="R13" s="18"/>
      <c r="S13" s="54"/>
      <c r="T13" s="22">
        <v>0</v>
      </c>
      <c r="U13" s="25"/>
      <c r="V13" s="22">
        <f t="shared" si="0"/>
        <v>0</v>
      </c>
      <c r="W13" s="22">
        <f t="shared" si="1"/>
        <v>0</v>
      </c>
      <c r="X13" s="22">
        <f t="shared" si="2"/>
        <v>0</v>
      </c>
      <c r="Y13" s="22"/>
      <c r="Z13" s="18"/>
    </row>
    <row r="14" spans="1:26" s="53" customFormat="1" ht="26.25" customHeight="1">
      <c r="A14" s="9">
        <v>9</v>
      </c>
      <c r="B14" s="8" t="s">
        <v>32</v>
      </c>
      <c r="C14" s="8" t="s">
        <v>14</v>
      </c>
      <c r="D14" s="8" t="s">
        <v>14</v>
      </c>
      <c r="E14" s="117" t="s">
        <v>15</v>
      </c>
      <c r="F14" s="34" t="s">
        <v>131</v>
      </c>
      <c r="G14" s="9">
        <v>75</v>
      </c>
      <c r="H14" s="10">
        <v>276</v>
      </c>
      <c r="I14" s="10" t="s">
        <v>13</v>
      </c>
      <c r="J14" s="11"/>
      <c r="K14" s="11"/>
      <c r="L14" s="20">
        <v>0</v>
      </c>
      <c r="M14" s="12"/>
      <c r="N14" s="13">
        <f t="shared" si="3"/>
        <v>0</v>
      </c>
      <c r="O14" s="15">
        <f t="shared" si="4"/>
        <v>0</v>
      </c>
      <c r="P14" s="14">
        <f t="shared" si="5"/>
        <v>0</v>
      </c>
      <c r="Q14" s="136"/>
      <c r="R14" s="18"/>
      <c r="S14" s="54"/>
      <c r="T14" s="22">
        <v>0</v>
      </c>
      <c r="U14" s="25"/>
      <c r="V14" s="22">
        <f t="shared" si="0"/>
        <v>0</v>
      </c>
      <c r="W14" s="22">
        <f t="shared" si="1"/>
        <v>0</v>
      </c>
      <c r="X14" s="22">
        <f t="shared" si="2"/>
        <v>0</v>
      </c>
      <c r="Y14" s="22"/>
      <c r="Z14" s="18"/>
    </row>
    <row r="15" spans="1:26" s="53" customFormat="1" ht="19.5" customHeight="1">
      <c r="A15" s="9">
        <v>10</v>
      </c>
      <c r="B15" s="8" t="s">
        <v>32</v>
      </c>
      <c r="C15" s="8" t="s">
        <v>14</v>
      </c>
      <c r="D15" s="8" t="s">
        <v>14</v>
      </c>
      <c r="E15" s="117">
        <v>0</v>
      </c>
      <c r="F15" s="34" t="s">
        <v>47</v>
      </c>
      <c r="G15" s="9">
        <v>75</v>
      </c>
      <c r="H15" s="10">
        <v>4860</v>
      </c>
      <c r="I15" s="10" t="s">
        <v>13</v>
      </c>
      <c r="J15" s="11"/>
      <c r="K15" s="11"/>
      <c r="L15" s="20"/>
      <c r="M15" s="12"/>
      <c r="N15" s="13"/>
      <c r="O15" s="15"/>
      <c r="P15" s="14"/>
      <c r="Q15" s="136"/>
      <c r="R15" s="18"/>
      <c r="S15" s="54"/>
      <c r="T15" s="22">
        <v>0</v>
      </c>
      <c r="U15" s="25"/>
      <c r="V15" s="22">
        <f t="shared" si="0"/>
        <v>0</v>
      </c>
      <c r="W15" s="22">
        <f t="shared" si="1"/>
        <v>0</v>
      </c>
      <c r="X15" s="22">
        <f t="shared" si="2"/>
        <v>0</v>
      </c>
      <c r="Y15" s="22"/>
      <c r="Z15" s="18"/>
    </row>
    <row r="16" spans="1:26" s="53" customFormat="1" ht="19.5" customHeight="1">
      <c r="A16" s="9">
        <v>11</v>
      </c>
      <c r="B16" s="8" t="s">
        <v>32</v>
      </c>
      <c r="C16" s="8" t="s">
        <v>14</v>
      </c>
      <c r="D16" s="8" t="s">
        <v>14</v>
      </c>
      <c r="E16" s="117">
        <v>1</v>
      </c>
      <c r="F16" s="34" t="s">
        <v>165</v>
      </c>
      <c r="G16" s="9">
        <v>90</v>
      </c>
      <c r="H16" s="10">
        <v>5172</v>
      </c>
      <c r="I16" s="10" t="s">
        <v>13</v>
      </c>
      <c r="J16" s="11"/>
      <c r="K16" s="11"/>
      <c r="L16" s="20">
        <v>0</v>
      </c>
      <c r="M16" s="12"/>
      <c r="N16" s="13">
        <f t="shared" si="3"/>
        <v>0</v>
      </c>
      <c r="O16" s="15">
        <f t="shared" si="4"/>
        <v>0</v>
      </c>
      <c r="P16" s="14">
        <f t="shared" si="5"/>
        <v>0</v>
      </c>
      <c r="Q16" s="136"/>
      <c r="R16" s="18"/>
      <c r="S16" s="54"/>
      <c r="T16" s="22">
        <v>0</v>
      </c>
      <c r="U16" s="25"/>
      <c r="V16" s="22">
        <f t="shared" si="0"/>
        <v>0</v>
      </c>
      <c r="W16" s="22">
        <f t="shared" si="1"/>
        <v>0</v>
      </c>
      <c r="X16" s="22">
        <f t="shared" si="2"/>
        <v>0</v>
      </c>
      <c r="Y16" s="22"/>
      <c r="Z16" s="18"/>
    </row>
    <row r="17" spans="1:26" s="53" customFormat="1" ht="21" customHeight="1">
      <c r="A17" s="9">
        <v>12</v>
      </c>
      <c r="B17" s="8" t="s">
        <v>32</v>
      </c>
      <c r="C17" s="8" t="s">
        <v>14</v>
      </c>
      <c r="D17" s="8" t="s">
        <v>14</v>
      </c>
      <c r="E17" s="117">
        <v>2</v>
      </c>
      <c r="F17" s="34" t="s">
        <v>166</v>
      </c>
      <c r="G17" s="9">
        <v>90</v>
      </c>
      <c r="H17" s="10">
        <v>1560</v>
      </c>
      <c r="I17" s="10" t="s">
        <v>13</v>
      </c>
      <c r="J17" s="11"/>
      <c r="K17" s="11"/>
      <c r="L17" s="20">
        <v>0</v>
      </c>
      <c r="M17" s="12"/>
      <c r="N17" s="13">
        <f t="shared" si="3"/>
        <v>0</v>
      </c>
      <c r="O17" s="15">
        <f t="shared" si="4"/>
        <v>0</v>
      </c>
      <c r="P17" s="14">
        <f t="shared" si="5"/>
        <v>0</v>
      </c>
      <c r="Q17" s="136"/>
      <c r="R17" s="18"/>
      <c r="S17" s="54"/>
      <c r="T17" s="22">
        <v>0</v>
      </c>
      <c r="U17" s="25"/>
      <c r="V17" s="22">
        <f t="shared" si="0"/>
        <v>0</v>
      </c>
      <c r="W17" s="22">
        <f t="shared" si="1"/>
        <v>0</v>
      </c>
      <c r="X17" s="22">
        <f t="shared" si="2"/>
        <v>0</v>
      </c>
      <c r="Y17" s="22"/>
      <c r="Z17" s="18"/>
    </row>
    <row r="18" spans="1:26" s="53" customFormat="1" ht="17.25" customHeight="1">
      <c r="A18" s="9">
        <v>13</v>
      </c>
      <c r="B18" s="8" t="s">
        <v>32</v>
      </c>
      <c r="C18" s="8" t="s">
        <v>14</v>
      </c>
      <c r="D18" s="8" t="s">
        <v>14</v>
      </c>
      <c r="E18" s="117" t="s">
        <v>16</v>
      </c>
      <c r="F18" s="34" t="s">
        <v>42</v>
      </c>
      <c r="G18" s="9">
        <v>75</v>
      </c>
      <c r="H18" s="10">
        <v>996</v>
      </c>
      <c r="I18" s="10" t="s">
        <v>13</v>
      </c>
      <c r="J18" s="11"/>
      <c r="K18" s="11"/>
      <c r="L18" s="20">
        <v>0</v>
      </c>
      <c r="M18" s="12"/>
      <c r="N18" s="13">
        <f t="shared" si="3"/>
        <v>0</v>
      </c>
      <c r="O18" s="15">
        <f t="shared" si="4"/>
        <v>0</v>
      </c>
      <c r="P18" s="14">
        <f t="shared" si="5"/>
        <v>0</v>
      </c>
      <c r="Q18" s="136"/>
      <c r="R18" s="18"/>
      <c r="S18" s="54"/>
      <c r="T18" s="22">
        <v>0</v>
      </c>
      <c r="U18" s="25"/>
      <c r="V18" s="22">
        <f t="shared" si="0"/>
        <v>0</v>
      </c>
      <c r="W18" s="22">
        <f t="shared" si="1"/>
        <v>0</v>
      </c>
      <c r="X18" s="22">
        <f t="shared" si="2"/>
        <v>0</v>
      </c>
      <c r="Y18" s="22"/>
      <c r="Z18" s="18"/>
    </row>
    <row r="19" spans="1:26" s="53" customFormat="1" ht="19.5" customHeight="1">
      <c r="A19" s="9">
        <v>14</v>
      </c>
      <c r="B19" s="8" t="s">
        <v>32</v>
      </c>
      <c r="C19" s="8" t="s">
        <v>14</v>
      </c>
      <c r="D19" s="8" t="s">
        <v>14</v>
      </c>
      <c r="E19" s="117" t="s">
        <v>15</v>
      </c>
      <c r="F19" s="34" t="s">
        <v>43</v>
      </c>
      <c r="G19" s="9">
        <v>75</v>
      </c>
      <c r="H19" s="10">
        <v>2892</v>
      </c>
      <c r="I19" s="10" t="s">
        <v>13</v>
      </c>
      <c r="J19" s="11"/>
      <c r="K19" s="11"/>
      <c r="L19" s="20">
        <v>0</v>
      </c>
      <c r="M19" s="12"/>
      <c r="N19" s="13">
        <f t="shared" si="3"/>
        <v>0</v>
      </c>
      <c r="O19" s="15">
        <f t="shared" si="4"/>
        <v>0</v>
      </c>
      <c r="P19" s="14">
        <f t="shared" si="5"/>
        <v>0</v>
      </c>
      <c r="Q19" s="136"/>
      <c r="R19" s="18"/>
      <c r="S19" s="54"/>
      <c r="T19" s="22">
        <v>0</v>
      </c>
      <c r="U19" s="25"/>
      <c r="V19" s="22">
        <f t="shared" si="0"/>
        <v>0</v>
      </c>
      <c r="W19" s="22">
        <f t="shared" si="1"/>
        <v>0</v>
      </c>
      <c r="X19" s="22">
        <f t="shared" si="2"/>
        <v>0</v>
      </c>
      <c r="Y19" s="22"/>
      <c r="Z19" s="18"/>
    </row>
    <row r="20" spans="1:26" s="53" customFormat="1" ht="21" customHeight="1">
      <c r="A20" s="9">
        <v>15</v>
      </c>
      <c r="B20" s="138" t="s">
        <v>32</v>
      </c>
      <c r="C20" s="8" t="s">
        <v>14</v>
      </c>
      <c r="D20" s="8" t="s">
        <v>14</v>
      </c>
      <c r="E20" s="139" t="s">
        <v>17</v>
      </c>
      <c r="F20" s="140" t="s">
        <v>276</v>
      </c>
      <c r="G20" s="19">
        <v>75</v>
      </c>
      <c r="H20" s="141">
        <v>972</v>
      </c>
      <c r="I20" s="141" t="s">
        <v>13</v>
      </c>
      <c r="J20" s="142"/>
      <c r="K20" s="142"/>
      <c r="L20" s="35">
        <v>0</v>
      </c>
      <c r="M20" s="143"/>
      <c r="N20" s="144">
        <f t="shared" si="3"/>
        <v>0</v>
      </c>
      <c r="O20" s="145">
        <f t="shared" si="4"/>
        <v>0</v>
      </c>
      <c r="P20" s="146">
        <f t="shared" si="5"/>
        <v>0</v>
      </c>
      <c r="Q20" s="147"/>
      <c r="R20" s="18"/>
      <c r="S20" s="148"/>
      <c r="T20" s="22">
        <v>0</v>
      </c>
      <c r="U20" s="73"/>
      <c r="V20" s="22">
        <f t="shared" si="0"/>
        <v>0</v>
      </c>
      <c r="W20" s="22">
        <f t="shared" si="1"/>
        <v>0</v>
      </c>
      <c r="X20" s="22">
        <f t="shared" si="2"/>
        <v>0</v>
      </c>
      <c r="Y20" s="22"/>
      <c r="Z20" s="18"/>
    </row>
    <row r="21" spans="1:26" s="53" customFormat="1" ht="21" customHeight="1">
      <c r="A21" s="9">
        <v>16</v>
      </c>
      <c r="B21" s="138" t="s">
        <v>32</v>
      </c>
      <c r="C21" s="8" t="s">
        <v>14</v>
      </c>
      <c r="D21" s="8" t="s">
        <v>14</v>
      </c>
      <c r="E21" s="139" t="s">
        <v>17</v>
      </c>
      <c r="F21" s="140" t="s">
        <v>129</v>
      </c>
      <c r="G21" s="19">
        <v>75</v>
      </c>
      <c r="H21" s="141">
        <v>360</v>
      </c>
      <c r="I21" s="141" t="s">
        <v>13</v>
      </c>
      <c r="J21" s="142"/>
      <c r="K21" s="142"/>
      <c r="L21" s="35">
        <v>1</v>
      </c>
      <c r="M21" s="143"/>
      <c r="N21" s="144">
        <f t="shared" ref="N21" si="6">L21*(1+M21)</f>
        <v>1</v>
      </c>
      <c r="O21" s="145">
        <f t="shared" ref="O21" si="7">H21*L21</f>
        <v>360</v>
      </c>
      <c r="P21" s="146">
        <f t="shared" ref="P21" si="8">H21*N21</f>
        <v>360</v>
      </c>
      <c r="Q21" s="147"/>
      <c r="R21" s="18"/>
      <c r="S21" s="148"/>
      <c r="T21" s="22">
        <v>0</v>
      </c>
      <c r="U21" s="73"/>
      <c r="V21" s="22">
        <f t="shared" si="0"/>
        <v>0</v>
      </c>
      <c r="W21" s="22">
        <f t="shared" si="1"/>
        <v>0</v>
      </c>
      <c r="X21" s="22">
        <f t="shared" si="2"/>
        <v>0</v>
      </c>
      <c r="Y21" s="22"/>
      <c r="Z21" s="18"/>
    </row>
    <row r="22" spans="1:26" s="53" customFormat="1" ht="26.25" customHeight="1" thickBot="1">
      <c r="A22" s="9">
        <v>17</v>
      </c>
      <c r="B22" s="8" t="s">
        <v>32</v>
      </c>
      <c r="C22" s="8" t="s">
        <v>14</v>
      </c>
      <c r="D22" s="8" t="s">
        <v>14</v>
      </c>
      <c r="E22" s="117" t="s">
        <v>18</v>
      </c>
      <c r="F22" s="34" t="s">
        <v>129</v>
      </c>
      <c r="G22" s="9">
        <v>75</v>
      </c>
      <c r="H22" s="10">
        <v>360</v>
      </c>
      <c r="I22" s="10" t="s">
        <v>13</v>
      </c>
      <c r="J22" s="11"/>
      <c r="K22" s="11"/>
      <c r="L22" s="20"/>
      <c r="M22" s="12"/>
      <c r="N22" s="13"/>
      <c r="O22" s="15"/>
      <c r="P22" s="14"/>
      <c r="Q22" s="11"/>
      <c r="R22" s="18"/>
      <c r="S22" s="54"/>
      <c r="T22" s="22">
        <v>0</v>
      </c>
      <c r="U22" s="25"/>
      <c r="V22" s="22">
        <f t="shared" si="0"/>
        <v>0</v>
      </c>
      <c r="W22" s="22">
        <f t="shared" si="1"/>
        <v>0</v>
      </c>
      <c r="X22" s="22">
        <f t="shared" si="2"/>
        <v>0</v>
      </c>
      <c r="Y22" s="22"/>
      <c r="Z22" s="18"/>
    </row>
    <row r="23" spans="1:26" s="53" customFormat="1" ht="24.95" customHeight="1" thickBot="1">
      <c r="A23" s="55"/>
      <c r="B23" s="56"/>
      <c r="C23" s="56"/>
      <c r="D23" s="56"/>
      <c r="E23" s="149"/>
      <c r="F23" s="56"/>
      <c r="G23" s="57"/>
      <c r="H23" s="150"/>
      <c r="I23" s="150"/>
      <c r="J23" s="328" t="s">
        <v>46</v>
      </c>
      <c r="K23" s="329"/>
      <c r="L23" s="329"/>
      <c r="M23" s="329"/>
      <c r="N23" s="330"/>
      <c r="O23" s="152">
        <f>SUM(O5:O20)</f>
        <v>0</v>
      </c>
      <c r="P23" s="152">
        <f>SUM(P5:P20)</f>
        <v>0</v>
      </c>
      <c r="Q23" s="153"/>
      <c r="R23" s="18"/>
      <c r="T23" s="23"/>
      <c r="U23" s="38"/>
      <c r="V23" s="154" t="s">
        <v>126</v>
      </c>
      <c r="W23" s="154">
        <f>SUM(W6:W22)</f>
        <v>0</v>
      </c>
      <c r="X23" s="154">
        <f>SUM(X6:X22)</f>
        <v>0</v>
      </c>
      <c r="Y23" s="18"/>
      <c r="Z23" s="18"/>
    </row>
    <row r="24" spans="1:26" s="51" customFormat="1" ht="13.5" thickBot="1">
      <c r="A24" s="324"/>
      <c r="B24" s="325"/>
      <c r="C24" s="325"/>
      <c r="D24" s="325"/>
      <c r="E24" s="325"/>
      <c r="F24" s="325"/>
      <c r="G24" s="325"/>
      <c r="H24" s="325"/>
      <c r="I24" s="325"/>
      <c r="J24" s="325"/>
      <c r="K24" s="325"/>
      <c r="L24" s="325"/>
      <c r="M24" s="325"/>
      <c r="N24" s="325"/>
      <c r="O24" s="325"/>
      <c r="P24" s="325"/>
      <c r="Q24" s="325"/>
      <c r="R24" s="325"/>
      <c r="S24" s="325"/>
      <c r="T24" s="325"/>
      <c r="U24" s="325"/>
      <c r="V24" s="325"/>
      <c r="W24" s="325"/>
      <c r="X24" s="325"/>
      <c r="Y24" s="325"/>
      <c r="Z24" s="325"/>
    </row>
    <row r="25" spans="1:26" s="53" customFormat="1" ht="24" customHeight="1">
      <c r="A25" s="52"/>
      <c r="B25" s="160" t="s">
        <v>298</v>
      </c>
      <c r="C25" s="128"/>
      <c r="D25" s="128"/>
      <c r="E25" s="31"/>
      <c r="F25" s="128"/>
      <c r="G25" s="129"/>
      <c r="H25" s="130"/>
      <c r="I25" s="130"/>
      <c r="J25" s="131"/>
      <c r="K25" s="132"/>
      <c r="L25" s="6"/>
      <c r="O25" s="6"/>
      <c r="R25" s="18"/>
      <c r="S25" s="54"/>
      <c r="T25" s="22"/>
      <c r="U25" s="25"/>
      <c r="V25" s="22"/>
      <c r="W25" s="22"/>
      <c r="X25" s="22"/>
      <c r="Y25" s="18"/>
      <c r="Z25" s="18"/>
    </row>
    <row r="26" spans="1:26" s="53" customFormat="1" ht="63.75" customHeight="1">
      <c r="A26" s="9"/>
      <c r="B26" s="134" t="s">
        <v>170</v>
      </c>
      <c r="C26" s="135" t="s">
        <v>171</v>
      </c>
      <c r="D26" s="135" t="s">
        <v>12</v>
      </c>
      <c r="E26" s="117"/>
      <c r="F26" s="34"/>
      <c r="G26" s="9"/>
      <c r="H26" s="77"/>
      <c r="I26" s="10"/>
      <c r="J26" s="11"/>
      <c r="K26" s="11"/>
      <c r="L26" s="20">
        <v>0</v>
      </c>
      <c r="M26" s="12"/>
      <c r="N26" s="13">
        <f>L26*(1+M26)</f>
        <v>0</v>
      </c>
      <c r="O26" s="15">
        <f>H26*L26</f>
        <v>0</v>
      </c>
      <c r="P26" s="14">
        <f>H26*N26</f>
        <v>0</v>
      </c>
      <c r="Q26" s="136"/>
      <c r="R26" s="18"/>
      <c r="S26" s="54"/>
      <c r="T26" s="22"/>
      <c r="U26" s="25"/>
      <c r="V26" s="22"/>
      <c r="W26" s="22"/>
      <c r="X26" s="22"/>
      <c r="Y26" s="22"/>
      <c r="Z26" s="18"/>
    </row>
    <row r="27" spans="1:26" s="53" customFormat="1" ht="19.5" customHeight="1">
      <c r="A27" s="9">
        <v>1</v>
      </c>
      <c r="B27" s="8" t="s">
        <v>32</v>
      </c>
      <c r="C27" s="135" t="s">
        <v>14</v>
      </c>
      <c r="D27" s="135" t="s">
        <v>14</v>
      </c>
      <c r="E27" s="117" t="s">
        <v>18</v>
      </c>
      <c r="F27" s="34" t="s">
        <v>172</v>
      </c>
      <c r="G27" s="9">
        <v>75</v>
      </c>
      <c r="H27" s="77">
        <v>36</v>
      </c>
      <c r="I27" s="10" t="s">
        <v>13</v>
      </c>
      <c r="J27" s="11"/>
      <c r="K27" s="11"/>
      <c r="L27" s="20"/>
      <c r="M27" s="12"/>
      <c r="N27" s="13"/>
      <c r="O27" s="15"/>
      <c r="P27" s="14"/>
      <c r="Q27" s="136"/>
      <c r="R27" s="18"/>
      <c r="S27" s="54"/>
      <c r="T27" s="22">
        <v>0</v>
      </c>
      <c r="U27" s="25"/>
      <c r="V27" s="22">
        <f t="shared" ref="V27:V44" si="9">T27*(1+U27)</f>
        <v>0</v>
      </c>
      <c r="W27" s="22">
        <f t="shared" ref="W27:W43" si="10">H27*T27</f>
        <v>0</v>
      </c>
      <c r="X27" s="22">
        <f t="shared" ref="X27:X43" si="11">W27*(1+U27)</f>
        <v>0</v>
      </c>
      <c r="Y27" s="22"/>
      <c r="Z27" s="18"/>
    </row>
    <row r="28" spans="1:26" s="53" customFormat="1" ht="18" customHeight="1">
      <c r="A28" s="9">
        <v>2</v>
      </c>
      <c r="B28" s="8" t="s">
        <v>32</v>
      </c>
      <c r="C28" s="135" t="s">
        <v>14</v>
      </c>
      <c r="D28" s="135" t="s">
        <v>14</v>
      </c>
      <c r="E28" s="117" t="s">
        <v>15</v>
      </c>
      <c r="F28" s="34" t="s">
        <v>173</v>
      </c>
      <c r="G28" s="9">
        <v>75</v>
      </c>
      <c r="H28" s="77">
        <v>36</v>
      </c>
      <c r="I28" s="10" t="s">
        <v>13</v>
      </c>
      <c r="J28" s="11"/>
      <c r="K28" s="11"/>
      <c r="L28" s="20"/>
      <c r="M28" s="12"/>
      <c r="N28" s="13"/>
      <c r="O28" s="15"/>
      <c r="P28" s="14"/>
      <c r="Q28" s="136"/>
      <c r="R28" s="18"/>
      <c r="S28" s="54"/>
      <c r="T28" s="22">
        <v>0</v>
      </c>
      <c r="U28" s="25"/>
      <c r="V28" s="22">
        <f t="shared" si="9"/>
        <v>0</v>
      </c>
      <c r="W28" s="22">
        <f t="shared" si="10"/>
        <v>0</v>
      </c>
      <c r="X28" s="22">
        <f t="shared" si="11"/>
        <v>0</v>
      </c>
      <c r="Y28" s="22"/>
      <c r="Z28" s="18"/>
    </row>
    <row r="29" spans="1:26" s="53" customFormat="1" ht="18" customHeight="1">
      <c r="A29" s="9">
        <v>3</v>
      </c>
      <c r="B29" s="8" t="s">
        <v>32</v>
      </c>
      <c r="C29" s="8" t="s">
        <v>14</v>
      </c>
      <c r="D29" s="8" t="s">
        <v>14</v>
      </c>
      <c r="E29" s="117" t="s">
        <v>17</v>
      </c>
      <c r="F29" s="34" t="s">
        <v>174</v>
      </c>
      <c r="G29" s="9">
        <v>75</v>
      </c>
      <c r="H29" s="10">
        <v>72</v>
      </c>
      <c r="I29" s="10" t="s">
        <v>13</v>
      </c>
      <c r="J29" s="11"/>
      <c r="K29" s="11"/>
      <c r="L29" s="20">
        <v>0</v>
      </c>
      <c r="M29" s="12"/>
      <c r="N29" s="13">
        <f t="shared" ref="N29:N39" si="12">L29*(1+M29)</f>
        <v>0</v>
      </c>
      <c r="O29" s="15">
        <f t="shared" ref="O29:O39" si="13">H29*L29</f>
        <v>0</v>
      </c>
      <c r="P29" s="14">
        <f t="shared" ref="P29:P39" si="14">H29*N29</f>
        <v>0</v>
      </c>
      <c r="Q29" s="136"/>
      <c r="R29" s="18"/>
      <c r="S29" s="54"/>
      <c r="T29" s="22">
        <v>0</v>
      </c>
      <c r="U29" s="25"/>
      <c r="V29" s="22">
        <f t="shared" si="9"/>
        <v>0</v>
      </c>
      <c r="W29" s="22">
        <f t="shared" si="10"/>
        <v>0</v>
      </c>
      <c r="X29" s="22">
        <f t="shared" si="11"/>
        <v>0</v>
      </c>
      <c r="Y29" s="22"/>
      <c r="Z29" s="18"/>
    </row>
    <row r="30" spans="1:26" s="53" customFormat="1" ht="19.5" customHeight="1">
      <c r="A30" s="9">
        <v>4</v>
      </c>
      <c r="B30" s="8" t="s">
        <v>32</v>
      </c>
      <c r="C30" s="8" t="s">
        <v>14</v>
      </c>
      <c r="D30" s="8" t="s">
        <v>14</v>
      </c>
      <c r="E30" s="117" t="s">
        <v>16</v>
      </c>
      <c r="F30" s="34" t="s">
        <v>167</v>
      </c>
      <c r="G30" s="9">
        <v>75</v>
      </c>
      <c r="H30" s="10">
        <v>360</v>
      </c>
      <c r="I30" s="10" t="s">
        <v>13</v>
      </c>
      <c r="J30" s="11"/>
      <c r="K30" s="11"/>
      <c r="L30" s="20">
        <v>0</v>
      </c>
      <c r="M30" s="12"/>
      <c r="N30" s="13">
        <f t="shared" si="12"/>
        <v>0</v>
      </c>
      <c r="O30" s="15">
        <f t="shared" si="13"/>
        <v>0</v>
      </c>
      <c r="P30" s="14">
        <f t="shared" si="14"/>
        <v>0</v>
      </c>
      <c r="Q30" s="136"/>
      <c r="R30" s="18"/>
      <c r="S30" s="54"/>
      <c r="T30" s="22">
        <v>0</v>
      </c>
      <c r="U30" s="25"/>
      <c r="V30" s="22">
        <f t="shared" si="9"/>
        <v>0</v>
      </c>
      <c r="W30" s="22">
        <f t="shared" si="10"/>
        <v>0</v>
      </c>
      <c r="X30" s="22">
        <f t="shared" si="11"/>
        <v>0</v>
      </c>
      <c r="Y30" s="22"/>
      <c r="Z30" s="18"/>
    </row>
    <row r="31" spans="1:26" s="53" customFormat="1" ht="21" customHeight="1">
      <c r="A31" s="9">
        <v>5</v>
      </c>
      <c r="B31" s="8" t="s">
        <v>32</v>
      </c>
      <c r="C31" s="8" t="s">
        <v>14</v>
      </c>
      <c r="D31" s="8" t="s">
        <v>14</v>
      </c>
      <c r="E31" s="117" t="s">
        <v>15</v>
      </c>
      <c r="F31" s="34" t="s">
        <v>68</v>
      </c>
      <c r="G31" s="9">
        <v>75</v>
      </c>
      <c r="H31" s="10">
        <v>1800</v>
      </c>
      <c r="I31" s="10" t="s">
        <v>13</v>
      </c>
      <c r="J31" s="11"/>
      <c r="K31" s="11"/>
      <c r="L31" s="20">
        <v>0</v>
      </c>
      <c r="M31" s="12"/>
      <c r="N31" s="13">
        <f t="shared" si="12"/>
        <v>0</v>
      </c>
      <c r="O31" s="15">
        <f t="shared" si="13"/>
        <v>0</v>
      </c>
      <c r="P31" s="14">
        <f t="shared" si="14"/>
        <v>0</v>
      </c>
      <c r="Q31" s="136"/>
      <c r="R31" s="18"/>
      <c r="S31" s="54"/>
      <c r="T31" s="22">
        <v>0</v>
      </c>
      <c r="U31" s="25"/>
      <c r="V31" s="22">
        <f t="shared" si="9"/>
        <v>0</v>
      </c>
      <c r="W31" s="22">
        <f t="shared" si="10"/>
        <v>0</v>
      </c>
      <c r="X31" s="22">
        <f t="shared" si="11"/>
        <v>0</v>
      </c>
      <c r="Y31" s="22"/>
      <c r="Z31" s="18"/>
    </row>
    <row r="32" spans="1:26" s="53" customFormat="1" ht="18" customHeight="1">
      <c r="A32" s="9">
        <v>6</v>
      </c>
      <c r="B32" s="8" t="s">
        <v>32</v>
      </c>
      <c r="C32" s="8" t="s">
        <v>14</v>
      </c>
      <c r="D32" s="8" t="s">
        <v>14</v>
      </c>
      <c r="E32" s="117" t="s">
        <v>15</v>
      </c>
      <c r="F32" s="34" t="s">
        <v>47</v>
      </c>
      <c r="G32" s="9">
        <v>75</v>
      </c>
      <c r="H32" s="10">
        <v>1080</v>
      </c>
      <c r="I32" s="10" t="s">
        <v>29</v>
      </c>
      <c r="J32" s="11"/>
      <c r="K32" s="11"/>
      <c r="L32" s="20">
        <v>0</v>
      </c>
      <c r="M32" s="12"/>
      <c r="N32" s="13">
        <f t="shared" si="12"/>
        <v>0</v>
      </c>
      <c r="O32" s="15">
        <f t="shared" si="13"/>
        <v>0</v>
      </c>
      <c r="P32" s="14">
        <f t="shared" si="14"/>
        <v>0</v>
      </c>
      <c r="Q32" s="136"/>
      <c r="R32" s="18"/>
      <c r="S32" s="54"/>
      <c r="T32" s="22">
        <v>0</v>
      </c>
      <c r="U32" s="25"/>
      <c r="V32" s="22">
        <f t="shared" si="9"/>
        <v>0</v>
      </c>
      <c r="W32" s="22">
        <f t="shared" si="10"/>
        <v>0</v>
      </c>
      <c r="X32" s="22">
        <f t="shared" si="11"/>
        <v>0</v>
      </c>
      <c r="Y32" s="22"/>
      <c r="Z32" s="18"/>
    </row>
    <row r="33" spans="1:26" s="53" customFormat="1" ht="18.75" customHeight="1">
      <c r="A33" s="9">
        <v>7</v>
      </c>
      <c r="B33" s="8" t="s">
        <v>32</v>
      </c>
      <c r="C33" s="8" t="s">
        <v>14</v>
      </c>
      <c r="D33" s="8" t="s">
        <v>14</v>
      </c>
      <c r="E33" s="117" t="s">
        <v>15</v>
      </c>
      <c r="F33" s="34" t="s">
        <v>130</v>
      </c>
      <c r="G33" s="9">
        <v>75</v>
      </c>
      <c r="H33" s="10">
        <v>360</v>
      </c>
      <c r="I33" s="10" t="s">
        <v>13</v>
      </c>
      <c r="J33" s="11"/>
      <c r="K33" s="11"/>
      <c r="L33" s="20">
        <v>0</v>
      </c>
      <c r="M33" s="12"/>
      <c r="N33" s="13">
        <f t="shared" si="12"/>
        <v>0</v>
      </c>
      <c r="O33" s="15">
        <f>H33*L33</f>
        <v>0</v>
      </c>
      <c r="P33" s="14">
        <f t="shared" si="14"/>
        <v>0</v>
      </c>
      <c r="Q33" s="136"/>
      <c r="R33" s="18"/>
      <c r="S33" s="54"/>
      <c r="T33" s="22">
        <v>0</v>
      </c>
      <c r="U33" s="25"/>
      <c r="V33" s="22">
        <f t="shared" si="9"/>
        <v>0</v>
      </c>
      <c r="W33" s="22">
        <f t="shared" si="10"/>
        <v>0</v>
      </c>
      <c r="X33" s="22">
        <f t="shared" si="11"/>
        <v>0</v>
      </c>
      <c r="Y33" s="22"/>
      <c r="Z33" s="18"/>
    </row>
    <row r="34" spans="1:26" s="53" customFormat="1" ht="17.25" customHeight="1">
      <c r="A34" s="9">
        <v>8</v>
      </c>
      <c r="B34" s="8" t="s">
        <v>32</v>
      </c>
      <c r="C34" s="8" t="s">
        <v>14</v>
      </c>
      <c r="D34" s="8" t="s">
        <v>14</v>
      </c>
      <c r="E34" s="117" t="s">
        <v>15</v>
      </c>
      <c r="F34" s="34" t="s">
        <v>175</v>
      </c>
      <c r="G34" s="9">
        <v>75</v>
      </c>
      <c r="H34" s="10">
        <v>252</v>
      </c>
      <c r="I34" s="10" t="s">
        <v>13</v>
      </c>
      <c r="J34" s="11"/>
      <c r="K34" s="11"/>
      <c r="L34" s="20">
        <v>0</v>
      </c>
      <c r="M34" s="12"/>
      <c r="N34" s="13">
        <f t="shared" si="12"/>
        <v>0</v>
      </c>
      <c r="O34" s="15">
        <f t="shared" si="13"/>
        <v>0</v>
      </c>
      <c r="P34" s="14">
        <f t="shared" si="14"/>
        <v>0</v>
      </c>
      <c r="Q34" s="136"/>
      <c r="R34" s="18"/>
      <c r="S34" s="54"/>
      <c r="T34" s="22">
        <v>0</v>
      </c>
      <c r="U34" s="25"/>
      <c r="V34" s="22">
        <f t="shared" si="9"/>
        <v>0</v>
      </c>
      <c r="W34" s="22">
        <f t="shared" si="10"/>
        <v>0</v>
      </c>
      <c r="X34" s="22">
        <f t="shared" si="11"/>
        <v>0</v>
      </c>
      <c r="Y34" s="22"/>
      <c r="Z34" s="18"/>
    </row>
    <row r="35" spans="1:26" s="53" customFormat="1" ht="17.25" customHeight="1">
      <c r="A35" s="9">
        <v>9</v>
      </c>
      <c r="B35" s="8" t="s">
        <v>32</v>
      </c>
      <c r="C35" s="8" t="s">
        <v>14</v>
      </c>
      <c r="D35" s="8" t="s">
        <v>14</v>
      </c>
      <c r="E35" s="117">
        <v>0</v>
      </c>
      <c r="F35" s="34" t="s">
        <v>47</v>
      </c>
      <c r="G35" s="9">
        <v>75</v>
      </c>
      <c r="H35" s="10">
        <v>8388</v>
      </c>
      <c r="I35" s="10" t="s">
        <v>13</v>
      </c>
      <c r="J35" s="11"/>
      <c r="K35" s="11"/>
      <c r="L35" s="20"/>
      <c r="M35" s="12"/>
      <c r="N35" s="13"/>
      <c r="O35" s="15"/>
      <c r="P35" s="14"/>
      <c r="Q35" s="136"/>
      <c r="R35" s="18"/>
      <c r="S35" s="54"/>
      <c r="T35" s="22">
        <v>0</v>
      </c>
      <c r="U35" s="25"/>
      <c r="V35" s="22">
        <f t="shared" si="9"/>
        <v>0</v>
      </c>
      <c r="W35" s="22">
        <f t="shared" si="10"/>
        <v>0</v>
      </c>
      <c r="X35" s="22">
        <f t="shared" si="11"/>
        <v>0</v>
      </c>
      <c r="Y35" s="22"/>
      <c r="Z35" s="18"/>
    </row>
    <row r="36" spans="1:26" s="53" customFormat="1" ht="19.5" customHeight="1">
      <c r="A36" s="9">
        <v>10</v>
      </c>
      <c r="B36" s="8" t="s">
        <v>32</v>
      </c>
      <c r="C36" s="8" t="s">
        <v>14</v>
      </c>
      <c r="D36" s="8" t="s">
        <v>14</v>
      </c>
      <c r="E36" s="117">
        <v>1</v>
      </c>
      <c r="F36" s="34" t="s">
        <v>176</v>
      </c>
      <c r="G36" s="9">
        <v>90</v>
      </c>
      <c r="H36" s="10">
        <v>5976</v>
      </c>
      <c r="I36" s="10" t="s">
        <v>13</v>
      </c>
      <c r="J36" s="11"/>
      <c r="K36" s="11"/>
      <c r="L36" s="20">
        <v>0</v>
      </c>
      <c r="M36" s="12"/>
      <c r="N36" s="13">
        <f t="shared" si="12"/>
        <v>0</v>
      </c>
      <c r="O36" s="15">
        <f t="shared" si="13"/>
        <v>0</v>
      </c>
      <c r="P36" s="14">
        <f t="shared" si="14"/>
        <v>0</v>
      </c>
      <c r="Q36" s="136"/>
      <c r="R36" s="18"/>
      <c r="S36" s="54"/>
      <c r="T36" s="22">
        <v>0</v>
      </c>
      <c r="U36" s="25"/>
      <c r="V36" s="22">
        <f t="shared" si="9"/>
        <v>0</v>
      </c>
      <c r="W36" s="22">
        <f t="shared" si="10"/>
        <v>0</v>
      </c>
      <c r="X36" s="22">
        <f t="shared" si="11"/>
        <v>0</v>
      </c>
      <c r="Y36" s="22"/>
      <c r="Z36" s="18"/>
    </row>
    <row r="37" spans="1:26" s="53" customFormat="1" ht="20.25" customHeight="1">
      <c r="A37" s="9">
        <v>11</v>
      </c>
      <c r="B37" s="8" t="s">
        <v>32</v>
      </c>
      <c r="C37" s="8" t="s">
        <v>14</v>
      </c>
      <c r="D37" s="8" t="s">
        <v>14</v>
      </c>
      <c r="E37" s="117">
        <v>2</v>
      </c>
      <c r="F37" s="34" t="s">
        <v>177</v>
      </c>
      <c r="G37" s="9">
        <v>90</v>
      </c>
      <c r="H37" s="10">
        <v>900</v>
      </c>
      <c r="I37" s="10" t="s">
        <v>13</v>
      </c>
      <c r="J37" s="11"/>
      <c r="K37" s="11"/>
      <c r="L37" s="20">
        <v>0</v>
      </c>
      <c r="M37" s="12"/>
      <c r="N37" s="13">
        <f t="shared" si="12"/>
        <v>0</v>
      </c>
      <c r="O37" s="15">
        <f t="shared" si="13"/>
        <v>0</v>
      </c>
      <c r="P37" s="14">
        <f t="shared" si="14"/>
        <v>0</v>
      </c>
      <c r="Q37" s="136"/>
      <c r="R37" s="18"/>
      <c r="S37" s="54"/>
      <c r="T37" s="22">
        <v>0</v>
      </c>
      <c r="U37" s="25"/>
      <c r="V37" s="22">
        <f t="shared" si="9"/>
        <v>0</v>
      </c>
      <c r="W37" s="22">
        <f t="shared" si="10"/>
        <v>0</v>
      </c>
      <c r="X37" s="22">
        <f t="shared" si="11"/>
        <v>0</v>
      </c>
      <c r="Y37" s="22"/>
      <c r="Z37" s="18"/>
    </row>
    <row r="38" spans="1:26" s="53" customFormat="1" ht="18" customHeight="1">
      <c r="A38" s="9">
        <v>12</v>
      </c>
      <c r="B38" s="8" t="s">
        <v>32</v>
      </c>
      <c r="C38" s="8" t="s">
        <v>14</v>
      </c>
      <c r="D38" s="8" t="s">
        <v>14</v>
      </c>
      <c r="E38" s="117" t="s">
        <v>16</v>
      </c>
      <c r="F38" s="34" t="s">
        <v>172</v>
      </c>
      <c r="G38" s="9">
        <v>75</v>
      </c>
      <c r="H38" s="10">
        <v>1440</v>
      </c>
      <c r="I38" s="10" t="s">
        <v>13</v>
      </c>
      <c r="J38" s="11"/>
      <c r="K38" s="11"/>
      <c r="L38" s="20">
        <v>0</v>
      </c>
      <c r="M38" s="12"/>
      <c r="N38" s="13">
        <f t="shared" si="12"/>
        <v>0</v>
      </c>
      <c r="O38" s="15">
        <f t="shared" si="13"/>
        <v>0</v>
      </c>
      <c r="P38" s="14">
        <f t="shared" si="14"/>
        <v>0</v>
      </c>
      <c r="Q38" s="136"/>
      <c r="R38" s="18"/>
      <c r="S38" s="54"/>
      <c r="T38" s="22">
        <v>0</v>
      </c>
      <c r="U38" s="25"/>
      <c r="V38" s="22">
        <f t="shared" si="9"/>
        <v>0</v>
      </c>
      <c r="W38" s="22">
        <f t="shared" si="10"/>
        <v>0</v>
      </c>
      <c r="X38" s="22">
        <f t="shared" si="11"/>
        <v>0</v>
      </c>
      <c r="Y38" s="22"/>
      <c r="Z38" s="18"/>
    </row>
    <row r="39" spans="1:26" s="53" customFormat="1" ht="18" customHeight="1">
      <c r="A39" s="9">
        <v>13</v>
      </c>
      <c r="B39" s="8" t="s">
        <v>32</v>
      </c>
      <c r="C39" s="8" t="s">
        <v>14</v>
      </c>
      <c r="D39" s="8" t="s">
        <v>14</v>
      </c>
      <c r="E39" s="117" t="s">
        <v>16</v>
      </c>
      <c r="F39" s="34" t="s">
        <v>191</v>
      </c>
      <c r="G39" s="9">
        <v>75</v>
      </c>
      <c r="H39" s="10">
        <v>2412</v>
      </c>
      <c r="I39" s="10" t="s">
        <v>13</v>
      </c>
      <c r="J39" s="11"/>
      <c r="K39" s="11"/>
      <c r="L39" s="20">
        <v>0</v>
      </c>
      <c r="M39" s="12"/>
      <c r="N39" s="13">
        <f t="shared" si="12"/>
        <v>0</v>
      </c>
      <c r="O39" s="15">
        <f t="shared" si="13"/>
        <v>0</v>
      </c>
      <c r="P39" s="14">
        <f t="shared" si="14"/>
        <v>0</v>
      </c>
      <c r="Q39" s="136"/>
      <c r="R39" s="18"/>
      <c r="S39" s="54"/>
      <c r="T39" s="22">
        <v>0</v>
      </c>
      <c r="U39" s="25"/>
      <c r="V39" s="22">
        <f t="shared" si="9"/>
        <v>0</v>
      </c>
      <c r="W39" s="22">
        <f t="shared" si="10"/>
        <v>0</v>
      </c>
      <c r="X39" s="22">
        <f t="shared" si="11"/>
        <v>0</v>
      </c>
      <c r="Y39" s="22"/>
      <c r="Z39" s="18"/>
    </row>
    <row r="40" spans="1:26" s="53" customFormat="1" ht="26.25" customHeight="1">
      <c r="A40" s="9">
        <v>14</v>
      </c>
      <c r="B40" s="8" t="s">
        <v>32</v>
      </c>
      <c r="C40" s="8" t="s">
        <v>14</v>
      </c>
      <c r="D40" s="8" t="s">
        <v>14</v>
      </c>
      <c r="E40" s="117" t="s">
        <v>18</v>
      </c>
      <c r="F40" s="34" t="s">
        <v>178</v>
      </c>
      <c r="G40" s="9">
        <v>75</v>
      </c>
      <c r="H40" s="10">
        <v>72</v>
      </c>
      <c r="I40" s="10" t="s">
        <v>13</v>
      </c>
      <c r="J40" s="11"/>
      <c r="K40" s="11"/>
      <c r="L40" s="20"/>
      <c r="M40" s="12"/>
      <c r="N40" s="13"/>
      <c r="O40" s="15"/>
      <c r="P40" s="14"/>
      <c r="Q40" s="11"/>
      <c r="R40" s="18"/>
      <c r="S40" s="54"/>
      <c r="T40" s="22">
        <v>0</v>
      </c>
      <c r="U40" s="25"/>
      <c r="V40" s="22">
        <f t="shared" si="9"/>
        <v>0</v>
      </c>
      <c r="W40" s="22">
        <f t="shared" si="10"/>
        <v>0</v>
      </c>
      <c r="X40" s="22">
        <f t="shared" si="11"/>
        <v>0</v>
      </c>
      <c r="Y40" s="22"/>
      <c r="Z40" s="18"/>
    </row>
    <row r="41" spans="1:26" s="53" customFormat="1" ht="24.75" customHeight="1">
      <c r="A41" s="9">
        <v>15</v>
      </c>
      <c r="B41" s="8" t="s">
        <v>32</v>
      </c>
      <c r="C41" s="8" t="s">
        <v>14</v>
      </c>
      <c r="D41" s="8" t="s">
        <v>14</v>
      </c>
      <c r="E41" s="117" t="s">
        <v>17</v>
      </c>
      <c r="F41" s="34" t="s">
        <v>192</v>
      </c>
      <c r="G41" s="9">
        <v>75</v>
      </c>
      <c r="H41" s="10">
        <v>72</v>
      </c>
      <c r="I41" s="10" t="s">
        <v>30</v>
      </c>
      <c r="J41" s="11"/>
      <c r="K41" s="11"/>
      <c r="L41" s="20"/>
      <c r="M41" s="12"/>
      <c r="N41" s="13"/>
      <c r="O41" s="15"/>
      <c r="P41" s="14"/>
      <c r="Q41" s="11"/>
      <c r="R41" s="18"/>
      <c r="S41" s="54"/>
      <c r="T41" s="22">
        <v>0</v>
      </c>
      <c r="U41" s="25"/>
      <c r="V41" s="22">
        <f t="shared" si="9"/>
        <v>0</v>
      </c>
      <c r="W41" s="22">
        <f t="shared" si="10"/>
        <v>0</v>
      </c>
      <c r="X41" s="22">
        <f t="shared" si="11"/>
        <v>0</v>
      </c>
      <c r="Y41" s="22"/>
      <c r="Z41" s="18"/>
    </row>
    <row r="42" spans="1:26" s="53" customFormat="1" ht="24.75" customHeight="1">
      <c r="A42" s="9">
        <v>16</v>
      </c>
      <c r="B42" s="8" t="s">
        <v>179</v>
      </c>
      <c r="C42" s="8"/>
      <c r="D42" s="8"/>
      <c r="E42" s="117"/>
      <c r="F42" s="34" t="s">
        <v>180</v>
      </c>
      <c r="G42" s="9"/>
      <c r="H42" s="10">
        <v>24</v>
      </c>
      <c r="I42" s="10" t="s">
        <v>30</v>
      </c>
      <c r="J42" s="11"/>
      <c r="K42" s="11"/>
      <c r="L42" s="20"/>
      <c r="M42" s="12"/>
      <c r="N42" s="13"/>
      <c r="O42" s="15"/>
      <c r="P42" s="14"/>
      <c r="Q42" s="11"/>
      <c r="R42" s="18"/>
      <c r="S42" s="54"/>
      <c r="T42" s="22">
        <v>0</v>
      </c>
      <c r="U42" s="25"/>
      <c r="V42" s="22">
        <f t="shared" si="9"/>
        <v>0</v>
      </c>
      <c r="W42" s="22">
        <f t="shared" si="10"/>
        <v>0</v>
      </c>
      <c r="X42" s="22">
        <f t="shared" si="11"/>
        <v>0</v>
      </c>
      <c r="Y42" s="22"/>
      <c r="Z42" s="18"/>
    </row>
    <row r="43" spans="1:26" s="53" customFormat="1" ht="24.75" customHeight="1">
      <c r="A43" s="9">
        <v>17</v>
      </c>
      <c r="B43" s="8" t="s">
        <v>179</v>
      </c>
      <c r="C43" s="8"/>
      <c r="D43" s="8"/>
      <c r="E43" s="117"/>
      <c r="F43" s="34" t="s">
        <v>181</v>
      </c>
      <c r="G43" s="9"/>
      <c r="H43" s="10">
        <v>24</v>
      </c>
      <c r="I43" s="10" t="s">
        <v>30</v>
      </c>
      <c r="J43" s="11"/>
      <c r="K43" s="11"/>
      <c r="L43" s="20"/>
      <c r="M43" s="12"/>
      <c r="N43" s="13"/>
      <c r="O43" s="15"/>
      <c r="P43" s="14"/>
      <c r="Q43" s="11"/>
      <c r="R43" s="18"/>
      <c r="S43" s="54"/>
      <c r="T43" s="22">
        <v>0</v>
      </c>
      <c r="U43" s="25"/>
      <c r="V43" s="22">
        <f t="shared" si="9"/>
        <v>0</v>
      </c>
      <c r="W43" s="22">
        <f t="shared" si="10"/>
        <v>0</v>
      </c>
      <c r="X43" s="22">
        <f t="shared" si="11"/>
        <v>0</v>
      </c>
      <c r="Y43" s="22"/>
      <c r="Z43" s="18"/>
    </row>
    <row r="44" spans="1:26" s="53" customFormat="1" ht="24.75" customHeight="1" thickBot="1">
      <c r="A44" s="9">
        <v>18</v>
      </c>
      <c r="B44" s="8" t="s">
        <v>179</v>
      </c>
      <c r="C44" s="8"/>
      <c r="D44" s="8"/>
      <c r="E44" s="117"/>
      <c r="F44" s="34" t="s">
        <v>182</v>
      </c>
      <c r="G44" s="9"/>
      <c r="H44" s="10">
        <v>24</v>
      </c>
      <c r="I44" s="10" t="s">
        <v>30</v>
      </c>
      <c r="J44" s="11"/>
      <c r="K44" s="11"/>
      <c r="L44" s="20"/>
      <c r="M44" s="12"/>
      <c r="N44" s="13"/>
      <c r="O44" s="15"/>
      <c r="P44" s="14"/>
      <c r="Q44" s="11"/>
      <c r="R44" s="54"/>
      <c r="S44" s="54"/>
      <c r="T44" s="22">
        <v>0</v>
      </c>
      <c r="U44" s="25"/>
      <c r="V44" s="22">
        <f t="shared" si="9"/>
        <v>0</v>
      </c>
      <c r="W44" s="22">
        <f t="shared" ref="W44" si="15">H44*T44</f>
        <v>0</v>
      </c>
      <c r="X44" s="22">
        <f t="shared" ref="X44" si="16">W44*(1+U44)</f>
        <v>0</v>
      </c>
      <c r="Y44" s="22"/>
      <c r="Z44" s="18"/>
    </row>
    <row r="45" spans="1:26" s="53" customFormat="1" ht="24.95" customHeight="1" thickBot="1">
      <c r="A45" s="55"/>
      <c r="B45" s="56"/>
      <c r="C45" s="56"/>
      <c r="D45" s="56"/>
      <c r="E45" s="149"/>
      <c r="F45" s="56"/>
      <c r="G45" s="57"/>
      <c r="H45" s="150"/>
      <c r="I45" s="150"/>
      <c r="J45" s="336" t="s">
        <v>46</v>
      </c>
      <c r="K45" s="339"/>
      <c r="L45" s="339"/>
      <c r="M45" s="339"/>
      <c r="N45" s="340"/>
      <c r="O45" s="152">
        <f>SUM(O26:O39)</f>
        <v>0</v>
      </c>
      <c r="P45" s="152">
        <f>SUM(P26:P39)</f>
        <v>0</v>
      </c>
      <c r="Q45" s="153"/>
      <c r="R45" s="6"/>
      <c r="T45" s="23"/>
      <c r="U45" s="38"/>
      <c r="V45" s="154" t="s">
        <v>126</v>
      </c>
      <c r="W45" s="154">
        <f>SUM(W27:W44)</f>
        <v>0</v>
      </c>
      <c r="X45" s="154">
        <f>SUM(X27:X44)</f>
        <v>0</v>
      </c>
      <c r="Y45" s="18"/>
      <c r="Z45" s="18"/>
    </row>
    <row r="46" spans="1:26" s="51" customFormat="1" ht="13.5" thickBot="1">
      <c r="A46" s="324"/>
      <c r="B46" s="325"/>
      <c r="C46" s="325"/>
      <c r="D46" s="325"/>
      <c r="E46" s="325"/>
      <c r="F46" s="325"/>
      <c r="G46" s="325"/>
      <c r="H46" s="325"/>
      <c r="I46" s="325"/>
      <c r="J46" s="325"/>
      <c r="K46" s="325"/>
      <c r="L46" s="325"/>
      <c r="M46" s="325"/>
      <c r="N46" s="325"/>
      <c r="O46" s="325"/>
      <c r="P46" s="325"/>
      <c r="Q46" s="325"/>
      <c r="R46" s="325"/>
      <c r="S46" s="325"/>
      <c r="T46" s="325"/>
      <c r="U46" s="325"/>
      <c r="V46" s="325"/>
      <c r="W46" s="325"/>
      <c r="X46" s="325"/>
      <c r="Y46" s="325"/>
      <c r="Z46" s="325"/>
    </row>
    <row r="47" spans="1:26" s="53" customFormat="1" ht="15" customHeight="1" thickBot="1">
      <c r="A47" s="58"/>
      <c r="B47" s="162" t="s">
        <v>299</v>
      </c>
      <c r="C47" s="62"/>
      <c r="D47" s="62"/>
      <c r="E47" s="3"/>
      <c r="F47" s="163"/>
      <c r="G47" s="63"/>
      <c r="H47" s="64"/>
      <c r="I47" s="64"/>
      <c r="L47" s="120"/>
      <c r="M47" s="59"/>
      <c r="O47" s="6"/>
      <c r="R47" s="250"/>
      <c r="T47" s="23"/>
      <c r="U47" s="38"/>
      <c r="V47" s="23"/>
      <c r="W47" s="23"/>
      <c r="X47" s="23"/>
      <c r="Y47" s="6"/>
      <c r="Z47" s="6"/>
    </row>
    <row r="48" spans="1:26" s="53" customFormat="1" ht="104.25" customHeight="1">
      <c r="A48" s="9">
        <v>1</v>
      </c>
      <c r="B48" s="164" t="s">
        <v>156</v>
      </c>
      <c r="C48" s="8" t="s">
        <v>154</v>
      </c>
      <c r="D48" s="8" t="s">
        <v>153</v>
      </c>
      <c r="E48" s="117" t="s">
        <v>17</v>
      </c>
      <c r="F48" s="34" t="s">
        <v>49</v>
      </c>
      <c r="G48" s="9">
        <v>75</v>
      </c>
      <c r="H48" s="10">
        <v>576</v>
      </c>
      <c r="I48" s="10" t="s">
        <v>13</v>
      </c>
      <c r="J48" s="11"/>
      <c r="K48" s="11"/>
      <c r="L48" s="20">
        <v>0</v>
      </c>
      <c r="M48" s="12"/>
      <c r="N48" s="13">
        <f t="shared" ref="N48:N60" si="17">L48*(1+M48)</f>
        <v>0</v>
      </c>
      <c r="O48" s="165">
        <f>H48*L48</f>
        <v>0</v>
      </c>
      <c r="P48" s="14">
        <f t="shared" ref="P48:P60" si="18">H48*N48</f>
        <v>0</v>
      </c>
      <c r="Q48" s="166"/>
      <c r="R48" s="18"/>
      <c r="S48" s="54"/>
      <c r="T48" s="22">
        <v>0</v>
      </c>
      <c r="U48" s="25"/>
      <c r="V48" s="22">
        <f t="shared" ref="V48:V60" si="19">T48*(1+U48)</f>
        <v>0</v>
      </c>
      <c r="W48" s="22">
        <f t="shared" ref="W48:W60" si="20">H48*T48</f>
        <v>0</v>
      </c>
      <c r="X48" s="22">
        <f t="shared" ref="X48:X60" si="21">W48*(1+U48)</f>
        <v>0</v>
      </c>
      <c r="Y48" s="22"/>
      <c r="Z48" s="18"/>
    </row>
    <row r="49" spans="1:26" s="53" customFormat="1" ht="33.950000000000003" customHeight="1">
      <c r="A49" s="9">
        <v>2</v>
      </c>
      <c r="B49" s="8" t="s">
        <v>14</v>
      </c>
      <c r="C49" s="8" t="s">
        <v>14</v>
      </c>
      <c r="D49" s="8" t="s">
        <v>14</v>
      </c>
      <c r="E49" s="117" t="s">
        <v>16</v>
      </c>
      <c r="F49" s="34" t="s">
        <v>258</v>
      </c>
      <c r="G49" s="9">
        <v>75</v>
      </c>
      <c r="H49" s="10">
        <v>108</v>
      </c>
      <c r="I49" s="10" t="s">
        <v>13</v>
      </c>
      <c r="J49" s="11"/>
      <c r="K49" s="11"/>
      <c r="L49" s="20"/>
      <c r="M49" s="12"/>
      <c r="N49" s="13"/>
      <c r="O49" s="165"/>
      <c r="P49" s="14"/>
      <c r="Q49" s="166"/>
      <c r="R49" s="18"/>
      <c r="S49" s="54"/>
      <c r="T49" s="22">
        <v>0</v>
      </c>
      <c r="U49" s="25"/>
      <c r="V49" s="22">
        <f t="shared" si="19"/>
        <v>0</v>
      </c>
      <c r="W49" s="22">
        <f t="shared" si="20"/>
        <v>0</v>
      </c>
      <c r="X49" s="22">
        <f t="shared" si="21"/>
        <v>0</v>
      </c>
      <c r="Y49" s="22"/>
      <c r="Z49" s="18"/>
    </row>
    <row r="50" spans="1:26" s="53" customFormat="1" ht="24.95" customHeight="1">
      <c r="A50" s="9">
        <v>3</v>
      </c>
      <c r="B50" s="8" t="s">
        <v>14</v>
      </c>
      <c r="C50" s="8" t="s">
        <v>14</v>
      </c>
      <c r="D50" s="8" t="s">
        <v>14</v>
      </c>
      <c r="E50" s="117" t="s">
        <v>17</v>
      </c>
      <c r="F50" s="34" t="s">
        <v>258</v>
      </c>
      <c r="G50" s="9">
        <v>75</v>
      </c>
      <c r="H50" s="10">
        <v>108</v>
      </c>
      <c r="I50" s="10" t="s">
        <v>13</v>
      </c>
      <c r="J50" s="11"/>
      <c r="K50" s="11"/>
      <c r="L50" s="20"/>
      <c r="M50" s="12"/>
      <c r="N50" s="13"/>
      <c r="O50" s="165"/>
      <c r="P50" s="14"/>
      <c r="Q50" s="166"/>
      <c r="R50" s="18"/>
      <c r="S50" s="54"/>
      <c r="T50" s="22">
        <v>0</v>
      </c>
      <c r="U50" s="25"/>
      <c r="V50" s="22">
        <f t="shared" si="19"/>
        <v>0</v>
      </c>
      <c r="W50" s="22">
        <f t="shared" si="20"/>
        <v>0</v>
      </c>
      <c r="X50" s="22">
        <f t="shared" si="21"/>
        <v>0</v>
      </c>
      <c r="Y50" s="22"/>
      <c r="Z50" s="18"/>
    </row>
    <row r="51" spans="1:26" s="53" customFormat="1" ht="25.5" customHeight="1">
      <c r="A51" s="9">
        <v>4</v>
      </c>
      <c r="B51" s="8" t="s">
        <v>14</v>
      </c>
      <c r="C51" s="8" t="s">
        <v>14</v>
      </c>
      <c r="D51" s="8" t="s">
        <v>14</v>
      </c>
      <c r="E51" s="117" t="s">
        <v>16</v>
      </c>
      <c r="F51" s="34" t="s">
        <v>287</v>
      </c>
      <c r="G51" s="9">
        <v>75</v>
      </c>
      <c r="H51" s="10">
        <v>2052</v>
      </c>
      <c r="I51" s="10" t="s">
        <v>13</v>
      </c>
      <c r="J51" s="11"/>
      <c r="K51" s="11"/>
      <c r="L51" s="20">
        <v>0</v>
      </c>
      <c r="M51" s="12"/>
      <c r="N51" s="13">
        <f t="shared" si="17"/>
        <v>0</v>
      </c>
      <c r="O51" s="165">
        <f t="shared" ref="O51:O60" si="22">H51*L51</f>
        <v>0</v>
      </c>
      <c r="P51" s="14">
        <f t="shared" si="18"/>
        <v>0</v>
      </c>
      <c r="Q51" s="166"/>
      <c r="R51" s="18"/>
      <c r="S51" s="54"/>
      <c r="T51" s="22">
        <v>0</v>
      </c>
      <c r="U51" s="25"/>
      <c r="V51" s="22">
        <f t="shared" si="19"/>
        <v>0</v>
      </c>
      <c r="W51" s="22">
        <f t="shared" si="20"/>
        <v>0</v>
      </c>
      <c r="X51" s="22">
        <f t="shared" si="21"/>
        <v>0</v>
      </c>
      <c r="Y51" s="22"/>
      <c r="Z51" s="18"/>
    </row>
    <row r="52" spans="1:26" s="53" customFormat="1" ht="32.450000000000003" customHeight="1">
      <c r="A52" s="9">
        <v>5</v>
      </c>
      <c r="B52" s="8" t="s">
        <v>14</v>
      </c>
      <c r="C52" s="8" t="s">
        <v>14</v>
      </c>
      <c r="D52" s="8" t="s">
        <v>14</v>
      </c>
      <c r="E52" s="117" t="s">
        <v>16</v>
      </c>
      <c r="F52" s="34" t="s">
        <v>50</v>
      </c>
      <c r="G52" s="9">
        <v>75</v>
      </c>
      <c r="H52" s="10">
        <v>2664</v>
      </c>
      <c r="I52" s="10" t="s">
        <v>13</v>
      </c>
      <c r="J52" s="11"/>
      <c r="K52" s="11"/>
      <c r="L52" s="20">
        <v>0</v>
      </c>
      <c r="M52" s="12"/>
      <c r="N52" s="13">
        <f t="shared" si="17"/>
        <v>0</v>
      </c>
      <c r="O52" s="165">
        <f t="shared" si="22"/>
        <v>0</v>
      </c>
      <c r="P52" s="14">
        <f t="shared" si="18"/>
        <v>0</v>
      </c>
      <c r="Q52" s="166"/>
      <c r="R52" s="18"/>
      <c r="S52" s="54"/>
      <c r="T52" s="22">
        <v>0</v>
      </c>
      <c r="U52" s="25"/>
      <c r="V52" s="22">
        <f t="shared" si="19"/>
        <v>0</v>
      </c>
      <c r="W52" s="22">
        <f t="shared" si="20"/>
        <v>0</v>
      </c>
      <c r="X52" s="22">
        <f t="shared" si="21"/>
        <v>0</v>
      </c>
      <c r="Y52" s="22"/>
      <c r="Z52" s="18"/>
    </row>
    <row r="53" spans="1:26" s="53" customFormat="1" ht="29.1" customHeight="1">
      <c r="A53" s="9">
        <v>6</v>
      </c>
      <c r="B53" s="8" t="s">
        <v>14</v>
      </c>
      <c r="C53" s="8" t="s">
        <v>14</v>
      </c>
      <c r="D53" s="8" t="s">
        <v>14</v>
      </c>
      <c r="E53" s="117" t="s">
        <v>15</v>
      </c>
      <c r="F53" s="34" t="s">
        <v>288</v>
      </c>
      <c r="G53" s="9">
        <v>75</v>
      </c>
      <c r="H53" s="10">
        <v>396</v>
      </c>
      <c r="I53" s="10" t="s">
        <v>13</v>
      </c>
      <c r="J53" s="11"/>
      <c r="K53" s="11"/>
      <c r="L53" s="20">
        <v>0</v>
      </c>
      <c r="M53" s="12"/>
      <c r="N53" s="13">
        <f t="shared" si="17"/>
        <v>0</v>
      </c>
      <c r="O53" s="165">
        <f t="shared" si="22"/>
        <v>0</v>
      </c>
      <c r="P53" s="14">
        <f t="shared" si="18"/>
        <v>0</v>
      </c>
      <c r="Q53" s="166"/>
      <c r="R53" s="18"/>
      <c r="S53" s="54"/>
      <c r="T53" s="22">
        <v>0</v>
      </c>
      <c r="U53" s="25"/>
      <c r="V53" s="22">
        <f t="shared" si="19"/>
        <v>0</v>
      </c>
      <c r="W53" s="22">
        <f t="shared" si="20"/>
        <v>0</v>
      </c>
      <c r="X53" s="22">
        <f t="shared" si="21"/>
        <v>0</v>
      </c>
      <c r="Y53" s="22"/>
      <c r="Z53" s="18"/>
    </row>
    <row r="54" spans="1:26" s="53" customFormat="1" ht="25.5" customHeight="1">
      <c r="A54" s="9">
        <v>7</v>
      </c>
      <c r="B54" s="8" t="s">
        <v>14</v>
      </c>
      <c r="C54" s="8" t="s">
        <v>14</v>
      </c>
      <c r="D54" s="8" t="s">
        <v>14</v>
      </c>
      <c r="E54" s="4" t="s">
        <v>15</v>
      </c>
      <c r="F54" s="34" t="s">
        <v>51</v>
      </c>
      <c r="G54" s="9">
        <v>75</v>
      </c>
      <c r="H54" s="10">
        <v>3528</v>
      </c>
      <c r="I54" s="10" t="s">
        <v>13</v>
      </c>
      <c r="J54" s="11"/>
      <c r="K54" s="11"/>
      <c r="L54" s="20">
        <v>0</v>
      </c>
      <c r="M54" s="12"/>
      <c r="N54" s="13">
        <f t="shared" si="17"/>
        <v>0</v>
      </c>
      <c r="O54" s="165">
        <f t="shared" si="22"/>
        <v>0</v>
      </c>
      <c r="P54" s="14">
        <f t="shared" si="18"/>
        <v>0</v>
      </c>
      <c r="Q54" s="166"/>
      <c r="R54" s="18"/>
      <c r="S54" s="54"/>
      <c r="T54" s="22">
        <v>0</v>
      </c>
      <c r="U54" s="25"/>
      <c r="V54" s="22">
        <f t="shared" si="19"/>
        <v>0</v>
      </c>
      <c r="W54" s="22">
        <f t="shared" si="20"/>
        <v>0</v>
      </c>
      <c r="X54" s="22">
        <f t="shared" si="21"/>
        <v>0</v>
      </c>
      <c r="Y54" s="22"/>
      <c r="Z54" s="18"/>
    </row>
    <row r="55" spans="1:26" s="53" customFormat="1" ht="24">
      <c r="A55" s="9">
        <v>8</v>
      </c>
      <c r="B55" s="8" t="s">
        <v>14</v>
      </c>
      <c r="C55" s="8" t="s">
        <v>14</v>
      </c>
      <c r="D55" s="8" t="s">
        <v>14</v>
      </c>
      <c r="E55" s="4" t="s">
        <v>15</v>
      </c>
      <c r="F55" s="34" t="s">
        <v>56</v>
      </c>
      <c r="G55" s="9">
        <v>90</v>
      </c>
      <c r="H55" s="10">
        <v>792</v>
      </c>
      <c r="I55" s="10" t="s">
        <v>13</v>
      </c>
      <c r="J55" s="11"/>
      <c r="K55" s="11"/>
      <c r="L55" s="20">
        <v>0</v>
      </c>
      <c r="M55" s="12"/>
      <c r="N55" s="13">
        <f t="shared" si="17"/>
        <v>0</v>
      </c>
      <c r="O55" s="165">
        <f t="shared" si="22"/>
        <v>0</v>
      </c>
      <c r="P55" s="14">
        <f t="shared" si="18"/>
        <v>0</v>
      </c>
      <c r="Q55" s="166"/>
      <c r="R55" s="18"/>
      <c r="S55" s="54"/>
      <c r="T55" s="22">
        <v>0</v>
      </c>
      <c r="U55" s="25"/>
      <c r="V55" s="22">
        <f t="shared" si="19"/>
        <v>0</v>
      </c>
      <c r="W55" s="22">
        <f t="shared" si="20"/>
        <v>0</v>
      </c>
      <c r="X55" s="22">
        <f t="shared" si="21"/>
        <v>0</v>
      </c>
      <c r="Y55" s="22"/>
      <c r="Z55" s="18"/>
    </row>
    <row r="56" spans="1:26" s="53" customFormat="1" ht="19.5" customHeight="1">
      <c r="A56" s="9">
        <v>9</v>
      </c>
      <c r="B56" s="8" t="s">
        <v>14</v>
      </c>
      <c r="C56" s="8" t="s">
        <v>14</v>
      </c>
      <c r="D56" s="8" t="s">
        <v>14</v>
      </c>
      <c r="E56" s="4" t="s">
        <v>15</v>
      </c>
      <c r="F56" s="34" t="s">
        <v>52</v>
      </c>
      <c r="G56" s="9">
        <v>75</v>
      </c>
      <c r="H56" s="10">
        <v>1836</v>
      </c>
      <c r="I56" s="10" t="s">
        <v>13</v>
      </c>
      <c r="J56" s="11"/>
      <c r="K56" s="11"/>
      <c r="L56" s="20">
        <v>0</v>
      </c>
      <c r="M56" s="12"/>
      <c r="N56" s="13">
        <f t="shared" si="17"/>
        <v>0</v>
      </c>
      <c r="O56" s="165">
        <f t="shared" si="22"/>
        <v>0</v>
      </c>
      <c r="P56" s="14">
        <f t="shared" si="18"/>
        <v>0</v>
      </c>
      <c r="Q56" s="166"/>
      <c r="R56" s="18"/>
      <c r="S56" s="54"/>
      <c r="T56" s="22">
        <v>0</v>
      </c>
      <c r="U56" s="25"/>
      <c r="V56" s="22">
        <f t="shared" si="19"/>
        <v>0</v>
      </c>
      <c r="W56" s="22">
        <f t="shared" si="20"/>
        <v>0</v>
      </c>
      <c r="X56" s="22">
        <f t="shared" si="21"/>
        <v>0</v>
      </c>
      <c r="Y56" s="22"/>
      <c r="Z56" s="18"/>
    </row>
    <row r="57" spans="1:26" s="53" customFormat="1" ht="21.6" customHeight="1">
      <c r="A57" s="9">
        <v>10</v>
      </c>
      <c r="B57" s="8" t="s">
        <v>14</v>
      </c>
      <c r="C57" s="8" t="s">
        <v>14</v>
      </c>
      <c r="D57" s="8" t="s">
        <v>14</v>
      </c>
      <c r="E57" s="4">
        <v>0</v>
      </c>
      <c r="F57" s="34" t="s">
        <v>53</v>
      </c>
      <c r="G57" s="9">
        <v>90</v>
      </c>
      <c r="H57" s="10">
        <v>2124</v>
      </c>
      <c r="I57" s="10" t="s">
        <v>13</v>
      </c>
      <c r="J57" s="11"/>
      <c r="K57" s="11"/>
      <c r="L57" s="20">
        <v>0</v>
      </c>
      <c r="M57" s="12"/>
      <c r="N57" s="13">
        <f t="shared" si="17"/>
        <v>0</v>
      </c>
      <c r="O57" s="165">
        <f t="shared" si="22"/>
        <v>0</v>
      </c>
      <c r="P57" s="14">
        <f t="shared" si="18"/>
        <v>0</v>
      </c>
      <c r="Q57" s="166"/>
      <c r="R57" s="18"/>
      <c r="S57" s="54"/>
      <c r="T57" s="22">
        <v>0</v>
      </c>
      <c r="U57" s="25"/>
      <c r="V57" s="22">
        <f t="shared" si="19"/>
        <v>0</v>
      </c>
      <c r="W57" s="22">
        <f t="shared" si="20"/>
        <v>0</v>
      </c>
      <c r="X57" s="22">
        <f t="shared" si="21"/>
        <v>0</v>
      </c>
      <c r="Y57" s="22"/>
      <c r="Z57" s="18"/>
    </row>
    <row r="58" spans="1:26" s="53" customFormat="1" ht="24">
      <c r="A58" s="9">
        <v>11</v>
      </c>
      <c r="B58" s="8" t="s">
        <v>14</v>
      </c>
      <c r="C58" s="8" t="s">
        <v>14</v>
      </c>
      <c r="D58" s="8" t="s">
        <v>14</v>
      </c>
      <c r="E58" s="4">
        <v>0</v>
      </c>
      <c r="F58" s="34" t="s">
        <v>54</v>
      </c>
      <c r="G58" s="9">
        <v>75</v>
      </c>
      <c r="H58" s="10">
        <v>864</v>
      </c>
      <c r="I58" s="10" t="s">
        <v>13</v>
      </c>
      <c r="J58" s="11"/>
      <c r="K58" s="11"/>
      <c r="L58" s="20">
        <v>0</v>
      </c>
      <c r="M58" s="12"/>
      <c r="N58" s="13">
        <f t="shared" si="17"/>
        <v>0</v>
      </c>
      <c r="O58" s="165">
        <f t="shared" si="22"/>
        <v>0</v>
      </c>
      <c r="P58" s="14">
        <f t="shared" si="18"/>
        <v>0</v>
      </c>
      <c r="Q58" s="166"/>
      <c r="R58" s="18"/>
      <c r="S58" s="54"/>
      <c r="T58" s="22">
        <v>0</v>
      </c>
      <c r="U58" s="25"/>
      <c r="V58" s="22">
        <f t="shared" si="19"/>
        <v>0</v>
      </c>
      <c r="W58" s="22">
        <f t="shared" si="20"/>
        <v>0</v>
      </c>
      <c r="X58" s="22">
        <f t="shared" si="21"/>
        <v>0</v>
      </c>
      <c r="Y58" s="22"/>
      <c r="Z58" s="18"/>
    </row>
    <row r="59" spans="1:26" s="53" customFormat="1" ht="24">
      <c r="A59" s="9">
        <v>12</v>
      </c>
      <c r="B59" s="8" t="s">
        <v>14</v>
      </c>
      <c r="C59" s="8" t="s">
        <v>14</v>
      </c>
      <c r="D59" s="8" t="s">
        <v>14</v>
      </c>
      <c r="E59" s="4">
        <v>1</v>
      </c>
      <c r="F59" s="34" t="s">
        <v>55</v>
      </c>
      <c r="G59" s="9">
        <v>90</v>
      </c>
      <c r="H59" s="10">
        <v>1080</v>
      </c>
      <c r="I59" s="10" t="s">
        <v>13</v>
      </c>
      <c r="J59" s="11"/>
      <c r="K59" s="11"/>
      <c r="L59" s="20">
        <v>0</v>
      </c>
      <c r="M59" s="12"/>
      <c r="N59" s="13">
        <f t="shared" si="17"/>
        <v>0</v>
      </c>
      <c r="O59" s="165">
        <f t="shared" si="22"/>
        <v>0</v>
      </c>
      <c r="P59" s="14">
        <f t="shared" si="18"/>
        <v>0</v>
      </c>
      <c r="Q59" s="166"/>
      <c r="R59" s="18"/>
      <c r="S59" s="54"/>
      <c r="T59" s="22">
        <v>0</v>
      </c>
      <c r="U59" s="25"/>
      <c r="V59" s="22">
        <f t="shared" si="19"/>
        <v>0</v>
      </c>
      <c r="W59" s="22">
        <f t="shared" si="20"/>
        <v>0</v>
      </c>
      <c r="X59" s="22">
        <f t="shared" si="21"/>
        <v>0</v>
      </c>
      <c r="Y59" s="22"/>
      <c r="Z59" s="18"/>
    </row>
    <row r="60" spans="1:26" s="53" customFormat="1" ht="21" customHeight="1" thickBot="1">
      <c r="A60" s="9">
        <v>13</v>
      </c>
      <c r="B60" s="8" t="s">
        <v>14</v>
      </c>
      <c r="C60" s="8" t="s">
        <v>14</v>
      </c>
      <c r="D60" s="8" t="s">
        <v>14</v>
      </c>
      <c r="E60" s="4" t="s">
        <v>18</v>
      </c>
      <c r="F60" s="34" t="s">
        <v>41</v>
      </c>
      <c r="G60" s="9">
        <v>75</v>
      </c>
      <c r="H60" s="10">
        <v>108</v>
      </c>
      <c r="I60" s="10" t="s">
        <v>13</v>
      </c>
      <c r="J60" s="11"/>
      <c r="K60" s="11"/>
      <c r="L60" s="20">
        <v>0</v>
      </c>
      <c r="M60" s="12"/>
      <c r="N60" s="13">
        <f t="shared" si="17"/>
        <v>0</v>
      </c>
      <c r="O60" s="165">
        <f t="shared" si="22"/>
        <v>0</v>
      </c>
      <c r="P60" s="14">
        <f t="shared" si="18"/>
        <v>0</v>
      </c>
      <c r="Q60" s="166"/>
      <c r="R60" s="18"/>
      <c r="S60" s="54"/>
      <c r="T60" s="22">
        <v>0</v>
      </c>
      <c r="U60" s="25"/>
      <c r="V60" s="22">
        <f t="shared" si="19"/>
        <v>0</v>
      </c>
      <c r="W60" s="22">
        <f t="shared" si="20"/>
        <v>0</v>
      </c>
      <c r="X60" s="22">
        <f t="shared" si="21"/>
        <v>0</v>
      </c>
      <c r="Y60" s="22"/>
      <c r="Z60" s="18"/>
    </row>
    <row r="61" spans="1:26" s="59" customFormat="1" ht="24.95" customHeight="1" thickBot="1">
      <c r="A61" s="57"/>
      <c r="B61" s="167"/>
      <c r="C61" s="167"/>
      <c r="D61" s="167"/>
      <c r="E61" s="149"/>
      <c r="F61" s="167"/>
      <c r="G61" s="168"/>
      <c r="H61" s="46"/>
      <c r="I61" s="46"/>
      <c r="J61" s="336" t="s">
        <v>46</v>
      </c>
      <c r="K61" s="337"/>
      <c r="L61" s="337"/>
      <c r="M61" s="337"/>
      <c r="N61" s="338"/>
      <c r="O61" s="169">
        <f>SUM(O48:O60)</f>
        <v>0</v>
      </c>
      <c r="P61" s="169">
        <f>SUM(P48:P60)</f>
        <v>0</v>
      </c>
      <c r="Q61" s="170"/>
      <c r="R61" s="18"/>
      <c r="T61" s="159"/>
      <c r="U61" s="48"/>
      <c r="V61" s="154" t="s">
        <v>126</v>
      </c>
      <c r="W61" s="154">
        <f>SUM(W48:W60)</f>
        <v>0</v>
      </c>
      <c r="X61" s="154">
        <f>SUM(X48:X60)</f>
        <v>0</v>
      </c>
      <c r="Y61" s="22"/>
      <c r="Z61" s="18"/>
    </row>
    <row r="62" spans="1:26" s="51" customFormat="1" ht="13.5" thickBot="1">
      <c r="A62" s="324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  <c r="V62" s="325"/>
      <c r="W62" s="325"/>
      <c r="X62" s="325"/>
      <c r="Y62" s="325"/>
      <c r="Z62" s="325"/>
    </row>
    <row r="63" spans="1:26" s="53" customFormat="1" ht="15" customHeight="1" thickBot="1">
      <c r="A63" s="61"/>
      <c r="B63" s="162" t="s">
        <v>300</v>
      </c>
      <c r="C63" s="62"/>
      <c r="D63" s="62"/>
      <c r="E63" s="3"/>
      <c r="F63" s="62"/>
      <c r="G63" s="63"/>
      <c r="H63" s="64"/>
      <c r="I63" s="64"/>
      <c r="L63" s="120"/>
      <c r="M63" s="59"/>
      <c r="O63" s="6"/>
      <c r="R63" s="18"/>
      <c r="T63" s="23"/>
      <c r="U63" s="38"/>
      <c r="V63" s="23"/>
      <c r="W63" s="23"/>
      <c r="X63" s="23"/>
      <c r="Y63" s="22"/>
      <c r="Z63" s="18"/>
    </row>
    <row r="64" spans="1:26" s="53" customFormat="1" ht="117" customHeight="1">
      <c r="A64" s="9">
        <v>1</v>
      </c>
      <c r="B64" s="171" t="s">
        <v>155</v>
      </c>
      <c r="C64" s="135" t="s">
        <v>118</v>
      </c>
      <c r="D64" s="135" t="s">
        <v>152</v>
      </c>
      <c r="E64" s="117">
        <v>0</v>
      </c>
      <c r="F64" s="34" t="s">
        <v>57</v>
      </c>
      <c r="G64" s="9">
        <v>75</v>
      </c>
      <c r="H64" s="10">
        <v>540</v>
      </c>
      <c r="I64" s="10" t="s">
        <v>13</v>
      </c>
      <c r="J64" s="11"/>
      <c r="K64" s="11"/>
      <c r="L64" s="36">
        <v>0</v>
      </c>
      <c r="M64" s="12"/>
      <c r="N64" s="13">
        <f>L64*(1+M64)</f>
        <v>0</v>
      </c>
      <c r="O64" s="20">
        <f>H64*L64</f>
        <v>0</v>
      </c>
      <c r="P64" s="14">
        <f>H64*N64</f>
        <v>0</v>
      </c>
      <c r="Q64" s="11"/>
      <c r="R64" s="18"/>
      <c r="S64" s="54"/>
      <c r="T64" s="22">
        <v>0</v>
      </c>
      <c r="U64" s="25"/>
      <c r="V64" s="22">
        <f t="shared" ref="V64:V66" si="23">T64*(1+U64)</f>
        <v>0</v>
      </c>
      <c r="W64" s="22">
        <f t="shared" ref="W64:W66" si="24">H64*T64</f>
        <v>0</v>
      </c>
      <c r="X64" s="22">
        <f t="shared" ref="X64:X66" si="25">W64*(1+U64)</f>
        <v>0</v>
      </c>
      <c r="Y64" s="22"/>
      <c r="Z64" s="18"/>
    </row>
    <row r="65" spans="1:26" s="53" customFormat="1" ht="43.5" customHeight="1">
      <c r="A65" s="9">
        <v>2</v>
      </c>
      <c r="B65" s="8" t="s">
        <v>32</v>
      </c>
      <c r="C65" s="8" t="s">
        <v>32</v>
      </c>
      <c r="D65" s="8" t="s">
        <v>14</v>
      </c>
      <c r="E65" s="117">
        <v>1</v>
      </c>
      <c r="F65" s="34" t="s">
        <v>266</v>
      </c>
      <c r="G65" s="9">
        <v>90</v>
      </c>
      <c r="H65" s="10">
        <v>360</v>
      </c>
      <c r="I65" s="10" t="s">
        <v>13</v>
      </c>
      <c r="J65" s="11"/>
      <c r="K65" s="11"/>
      <c r="L65" s="36">
        <v>0</v>
      </c>
      <c r="M65" s="12"/>
      <c r="N65" s="13">
        <f>L65*(1+M65)</f>
        <v>0</v>
      </c>
      <c r="O65" s="20">
        <f>H65*L65</f>
        <v>0</v>
      </c>
      <c r="P65" s="14">
        <f>H65*N65</f>
        <v>0</v>
      </c>
      <c r="Q65" s="11"/>
      <c r="R65" s="18"/>
      <c r="S65" s="54"/>
      <c r="T65" s="22">
        <v>0</v>
      </c>
      <c r="U65" s="25"/>
      <c r="V65" s="22">
        <f t="shared" si="23"/>
        <v>0</v>
      </c>
      <c r="W65" s="22">
        <f t="shared" si="24"/>
        <v>0</v>
      </c>
      <c r="X65" s="22">
        <f t="shared" si="25"/>
        <v>0</v>
      </c>
      <c r="Y65" s="22"/>
      <c r="Z65" s="18"/>
    </row>
    <row r="66" spans="1:26" s="53" customFormat="1" ht="28.5" customHeight="1" thickBot="1">
      <c r="A66" s="9">
        <v>3</v>
      </c>
      <c r="B66" s="8" t="s">
        <v>32</v>
      </c>
      <c r="C66" s="8" t="s">
        <v>32</v>
      </c>
      <c r="D66" s="8" t="s">
        <v>14</v>
      </c>
      <c r="E66" s="117">
        <v>1</v>
      </c>
      <c r="F66" s="34" t="s">
        <v>279</v>
      </c>
      <c r="G66" s="9" t="s">
        <v>33</v>
      </c>
      <c r="H66" s="10">
        <v>2400</v>
      </c>
      <c r="I66" s="10" t="s">
        <v>13</v>
      </c>
      <c r="J66" s="11"/>
      <c r="K66" s="11"/>
      <c r="L66" s="36">
        <v>0</v>
      </c>
      <c r="M66" s="12"/>
      <c r="N66" s="13">
        <f>L66*(1+M66)</f>
        <v>0</v>
      </c>
      <c r="O66" s="35">
        <f>H66*L66</f>
        <v>0</v>
      </c>
      <c r="P66" s="146">
        <f>H66*N66</f>
        <v>0</v>
      </c>
      <c r="Q66" s="11"/>
      <c r="R66" s="18"/>
      <c r="S66" s="54"/>
      <c r="T66" s="22">
        <v>0</v>
      </c>
      <c r="U66" s="25"/>
      <c r="V66" s="22">
        <f t="shared" si="23"/>
        <v>0</v>
      </c>
      <c r="W66" s="22">
        <f t="shared" si="24"/>
        <v>0</v>
      </c>
      <c r="X66" s="22">
        <f t="shared" si="25"/>
        <v>0</v>
      </c>
      <c r="Y66" s="22"/>
      <c r="Z66" s="18"/>
    </row>
    <row r="67" spans="1:26" s="59" customFormat="1" ht="24.95" customHeight="1" thickBot="1">
      <c r="A67" s="57"/>
      <c r="B67" s="167"/>
      <c r="C67" s="167"/>
      <c r="D67" s="167"/>
      <c r="E67" s="149"/>
      <c r="F67" s="167"/>
      <c r="G67" s="168"/>
      <c r="H67" s="46"/>
      <c r="I67" s="46"/>
      <c r="J67" s="336" t="s">
        <v>46</v>
      </c>
      <c r="K67" s="337"/>
      <c r="L67" s="337"/>
      <c r="M67" s="337"/>
      <c r="N67" s="338"/>
      <c r="O67" s="21">
        <f>SUM(O64:O66)</f>
        <v>0</v>
      </c>
      <c r="P67" s="21">
        <f>SUM(P64:P66)</f>
        <v>0</v>
      </c>
      <c r="Q67" s="47"/>
      <c r="R67" s="18"/>
      <c r="T67" s="159"/>
      <c r="U67" s="48"/>
      <c r="V67" s="172" t="s">
        <v>126</v>
      </c>
      <c r="W67" s="173">
        <f>SUM(W64:W66)</f>
        <v>0</v>
      </c>
      <c r="X67" s="173">
        <f>SUM(X64:X66)</f>
        <v>0</v>
      </c>
      <c r="Y67" s="22"/>
      <c r="Z67" s="18"/>
    </row>
    <row r="68" spans="1:26" s="51" customFormat="1" ht="13.5" thickBot="1">
      <c r="A68" s="324"/>
      <c r="B68" s="325"/>
      <c r="C68" s="325"/>
      <c r="D68" s="325"/>
      <c r="E68" s="325"/>
      <c r="F68" s="325"/>
      <c r="G68" s="325"/>
      <c r="H68" s="325"/>
      <c r="I68" s="325"/>
      <c r="J68" s="325"/>
      <c r="K68" s="325"/>
      <c r="L68" s="325"/>
      <c r="M68" s="325"/>
      <c r="N68" s="325"/>
      <c r="O68" s="325"/>
      <c r="P68" s="325"/>
      <c r="Q68" s="325"/>
      <c r="R68" s="325"/>
      <c r="S68" s="325"/>
      <c r="T68" s="325"/>
      <c r="U68" s="325"/>
      <c r="V68" s="325"/>
      <c r="W68" s="325"/>
      <c r="X68" s="325"/>
      <c r="Y68" s="325"/>
      <c r="Z68" s="325"/>
    </row>
    <row r="69" spans="1:26" s="53" customFormat="1" ht="15" customHeight="1" thickBot="1">
      <c r="A69" s="55"/>
      <c r="B69" s="174" t="s">
        <v>301</v>
      </c>
      <c r="C69" s="56"/>
      <c r="D69" s="56"/>
      <c r="E69" s="149"/>
      <c r="F69" s="56"/>
      <c r="G69" s="57"/>
      <c r="H69" s="150"/>
      <c r="I69" s="150"/>
      <c r="J69" s="175"/>
      <c r="K69" s="175"/>
      <c r="L69" s="39"/>
      <c r="M69" s="176"/>
      <c r="N69" s="68"/>
      <c r="O69" s="39"/>
      <c r="P69" s="68"/>
      <c r="Q69" s="175"/>
      <c r="R69" s="18"/>
      <c r="T69" s="23"/>
      <c r="U69" s="38"/>
      <c r="V69" s="23"/>
      <c r="W69" s="23"/>
      <c r="X69" s="23"/>
      <c r="Y69" s="22"/>
      <c r="Z69" s="18"/>
    </row>
    <row r="70" spans="1:26" s="53" customFormat="1" ht="24">
      <c r="A70" s="9">
        <v>1</v>
      </c>
      <c r="B70" s="164" t="s">
        <v>38</v>
      </c>
      <c r="C70" s="8" t="s">
        <v>64</v>
      </c>
      <c r="D70" s="8" t="s">
        <v>65</v>
      </c>
      <c r="E70" s="117">
        <v>1</v>
      </c>
      <c r="F70" s="34" t="s">
        <v>39</v>
      </c>
      <c r="G70" s="9">
        <v>70</v>
      </c>
      <c r="H70" s="10">
        <v>144</v>
      </c>
      <c r="I70" s="10" t="s">
        <v>13</v>
      </c>
      <c r="J70" s="177"/>
      <c r="K70" s="177"/>
      <c r="L70" s="114">
        <v>0</v>
      </c>
      <c r="M70" s="178"/>
      <c r="N70" s="179">
        <f>L70*(1+M70)</f>
        <v>0</v>
      </c>
      <c r="O70" s="114">
        <f>H70*L70</f>
        <v>0</v>
      </c>
      <c r="P70" s="180">
        <f>H70*N70</f>
        <v>0</v>
      </c>
      <c r="Q70" s="181"/>
      <c r="R70" s="18"/>
      <c r="S70" s="18"/>
      <c r="T70" s="22">
        <v>0</v>
      </c>
      <c r="U70" s="25"/>
      <c r="V70" s="22">
        <f t="shared" ref="V70:V72" si="26">T70*(1+U70)</f>
        <v>0</v>
      </c>
      <c r="W70" s="22">
        <f t="shared" ref="W70:W72" si="27">H70*T70</f>
        <v>0</v>
      </c>
      <c r="X70" s="22">
        <f t="shared" ref="X70:X72" si="28">W70*(1+U70)</f>
        <v>0</v>
      </c>
      <c r="Y70" s="22"/>
      <c r="Z70" s="18"/>
    </row>
    <row r="71" spans="1:26" s="53" customFormat="1" ht="24">
      <c r="A71" s="17">
        <v>2</v>
      </c>
      <c r="B71" s="135" t="s">
        <v>32</v>
      </c>
      <c r="C71" s="135" t="s">
        <v>32</v>
      </c>
      <c r="D71" s="135" t="s">
        <v>32</v>
      </c>
      <c r="E71" s="133">
        <v>0</v>
      </c>
      <c r="F71" s="65" t="s">
        <v>58</v>
      </c>
      <c r="G71" s="17">
        <v>70</v>
      </c>
      <c r="H71" s="182">
        <v>144</v>
      </c>
      <c r="I71" s="182" t="s">
        <v>13</v>
      </c>
      <c r="J71" s="18"/>
      <c r="K71" s="18"/>
      <c r="L71" s="20">
        <v>0</v>
      </c>
      <c r="M71" s="12"/>
      <c r="N71" s="13">
        <f>L71*(1+M71)</f>
        <v>0</v>
      </c>
      <c r="O71" s="20">
        <f>H71*L71</f>
        <v>0</v>
      </c>
      <c r="P71" s="14">
        <f>H71*N71</f>
        <v>0</v>
      </c>
      <c r="Q71" s="54"/>
      <c r="R71" s="18"/>
      <c r="S71" s="54"/>
      <c r="T71" s="22">
        <v>0</v>
      </c>
      <c r="U71" s="25"/>
      <c r="V71" s="22">
        <f t="shared" si="26"/>
        <v>0</v>
      </c>
      <c r="W71" s="22">
        <f t="shared" si="27"/>
        <v>0</v>
      </c>
      <c r="X71" s="22">
        <f t="shared" si="28"/>
        <v>0</v>
      </c>
      <c r="Y71" s="22"/>
      <c r="Z71" s="18"/>
    </row>
    <row r="72" spans="1:26" s="53" customFormat="1" ht="24.75" thickBot="1">
      <c r="A72" s="17">
        <v>3</v>
      </c>
      <c r="B72" s="135" t="s">
        <v>32</v>
      </c>
      <c r="C72" s="135" t="s">
        <v>32</v>
      </c>
      <c r="D72" s="135" t="s">
        <v>32</v>
      </c>
      <c r="E72" s="133" t="s">
        <v>15</v>
      </c>
      <c r="F72" s="65" t="s">
        <v>168</v>
      </c>
      <c r="G72" s="17">
        <v>70</v>
      </c>
      <c r="H72" s="182">
        <v>144</v>
      </c>
      <c r="I72" s="182" t="s">
        <v>13</v>
      </c>
      <c r="J72" s="18"/>
      <c r="K72" s="18"/>
      <c r="L72" s="20">
        <v>0</v>
      </c>
      <c r="M72" s="12"/>
      <c r="N72" s="13">
        <f>L72*(1+M72)</f>
        <v>0</v>
      </c>
      <c r="O72" s="35">
        <f>H72*L72</f>
        <v>0</v>
      </c>
      <c r="P72" s="146">
        <f>H72*N72</f>
        <v>0</v>
      </c>
      <c r="Q72" s="54"/>
      <c r="R72" s="18"/>
      <c r="S72" s="54"/>
      <c r="T72" s="22">
        <v>0</v>
      </c>
      <c r="U72" s="25"/>
      <c r="V72" s="22">
        <f t="shared" si="26"/>
        <v>0</v>
      </c>
      <c r="W72" s="22">
        <f t="shared" si="27"/>
        <v>0</v>
      </c>
      <c r="X72" s="22">
        <f t="shared" si="28"/>
        <v>0</v>
      </c>
      <c r="Y72" s="22"/>
      <c r="Z72" s="18"/>
    </row>
    <row r="73" spans="1:26" s="59" customFormat="1" ht="24.95" customHeight="1" thickBot="1">
      <c r="A73" s="57"/>
      <c r="B73" s="167"/>
      <c r="C73" s="167"/>
      <c r="D73" s="167"/>
      <c r="E73" s="149"/>
      <c r="F73" s="167"/>
      <c r="G73" s="57"/>
      <c r="H73" s="183"/>
      <c r="I73" s="183"/>
      <c r="J73" s="336" t="s">
        <v>46</v>
      </c>
      <c r="K73" s="337"/>
      <c r="L73" s="337"/>
      <c r="M73" s="337"/>
      <c r="N73" s="338"/>
      <c r="O73" s="21">
        <f>SUM(O70:O72)</f>
        <v>0</v>
      </c>
      <c r="P73" s="21">
        <f>SUM(P70:P72)</f>
        <v>0</v>
      </c>
      <c r="Q73" s="170"/>
      <c r="R73" s="18"/>
      <c r="T73" s="159"/>
      <c r="U73" s="48"/>
      <c r="V73" s="172" t="s">
        <v>126</v>
      </c>
      <c r="W73" s="173">
        <f>SUM(W70:W72)</f>
        <v>0</v>
      </c>
      <c r="X73" s="173">
        <f>SUM(X70:X72)</f>
        <v>0</v>
      </c>
      <c r="Y73" s="22"/>
      <c r="Z73" s="18"/>
    </row>
    <row r="74" spans="1:26" s="51" customFormat="1" ht="13.5" thickBot="1">
      <c r="A74" s="324"/>
      <c r="B74" s="325"/>
      <c r="C74" s="325"/>
      <c r="D74" s="325"/>
      <c r="E74" s="325"/>
      <c r="F74" s="325"/>
      <c r="G74" s="325"/>
      <c r="H74" s="325"/>
      <c r="I74" s="325"/>
      <c r="J74" s="325"/>
      <c r="K74" s="325"/>
      <c r="L74" s="325"/>
      <c r="M74" s="325"/>
      <c r="N74" s="325"/>
      <c r="O74" s="325"/>
      <c r="P74" s="325"/>
      <c r="Q74" s="325"/>
      <c r="R74" s="325"/>
      <c r="S74" s="325"/>
      <c r="T74" s="325"/>
      <c r="U74" s="325"/>
      <c r="V74" s="325"/>
      <c r="W74" s="325"/>
      <c r="X74" s="325"/>
      <c r="Y74" s="325"/>
      <c r="Z74" s="325"/>
    </row>
    <row r="75" spans="1:26" s="53" customFormat="1" ht="24" customHeight="1" thickBot="1">
      <c r="A75" s="55"/>
      <c r="B75" s="184" t="s">
        <v>302</v>
      </c>
      <c r="C75" s="56"/>
      <c r="D75" s="56"/>
      <c r="E75" s="149"/>
      <c r="F75" s="56"/>
      <c r="G75" s="57"/>
      <c r="H75" s="150"/>
      <c r="I75" s="150"/>
      <c r="J75" s="153"/>
      <c r="K75" s="153"/>
      <c r="L75" s="185"/>
      <c r="M75" s="153"/>
      <c r="N75" s="186"/>
      <c r="O75" s="158"/>
      <c r="P75" s="186"/>
      <c r="Q75" s="153"/>
      <c r="R75" s="18"/>
      <c r="T75" s="23"/>
      <c r="U75" s="38"/>
      <c r="V75" s="23"/>
      <c r="W75" s="23"/>
      <c r="X75" s="23"/>
      <c r="Y75" s="22"/>
      <c r="Z75" s="18"/>
    </row>
    <row r="76" spans="1:26" s="67" customFormat="1" ht="40.5" customHeight="1">
      <c r="A76" s="9">
        <v>1</v>
      </c>
      <c r="B76" s="164" t="s">
        <v>190</v>
      </c>
      <c r="C76" s="66"/>
      <c r="D76" s="66"/>
      <c r="E76" s="117" t="s">
        <v>15</v>
      </c>
      <c r="F76" s="34" t="s">
        <v>53</v>
      </c>
      <c r="G76" s="9">
        <v>75</v>
      </c>
      <c r="H76" s="10">
        <v>1260</v>
      </c>
      <c r="I76" s="10" t="s">
        <v>30</v>
      </c>
      <c r="J76" s="11"/>
      <c r="K76" s="11"/>
      <c r="L76" s="20">
        <v>0</v>
      </c>
      <c r="M76" s="12"/>
      <c r="N76" s="13">
        <f>L76*(1+M76)</f>
        <v>0</v>
      </c>
      <c r="O76" s="20">
        <f>H76*L76</f>
        <v>0</v>
      </c>
      <c r="P76" s="14">
        <f>H76*N76</f>
        <v>0</v>
      </c>
      <c r="Q76" s="11"/>
      <c r="R76" s="18"/>
      <c r="S76" s="54"/>
      <c r="T76" s="22">
        <v>0</v>
      </c>
      <c r="U76" s="25"/>
      <c r="V76" s="22">
        <f t="shared" ref="V76:V77" si="29">T76*(1+U76)</f>
        <v>0</v>
      </c>
      <c r="W76" s="22">
        <f t="shared" ref="W76:W77" si="30">H76*T76</f>
        <v>0</v>
      </c>
      <c r="X76" s="22">
        <f t="shared" ref="X76:X77" si="31">W76*(1+U76)</f>
        <v>0</v>
      </c>
      <c r="Y76" s="22"/>
      <c r="Z76" s="18"/>
    </row>
    <row r="77" spans="1:26" s="67" customFormat="1" ht="34.5" customHeight="1" thickBot="1">
      <c r="A77" s="9">
        <v>2</v>
      </c>
      <c r="B77" s="8" t="s">
        <v>14</v>
      </c>
      <c r="C77" s="66"/>
      <c r="D77" s="66"/>
      <c r="E77" s="117">
        <v>0</v>
      </c>
      <c r="F77" s="34" t="s">
        <v>71</v>
      </c>
      <c r="G77" s="9">
        <v>75</v>
      </c>
      <c r="H77" s="10">
        <v>1260</v>
      </c>
      <c r="I77" s="10" t="s">
        <v>30</v>
      </c>
      <c r="J77" s="11"/>
      <c r="K77" s="11"/>
      <c r="L77" s="20">
        <v>0</v>
      </c>
      <c r="M77" s="12"/>
      <c r="N77" s="13">
        <f>L77*(1+M77)</f>
        <v>0</v>
      </c>
      <c r="O77" s="20">
        <f>H77*L77</f>
        <v>0</v>
      </c>
      <c r="P77" s="14">
        <f>H77*N77</f>
        <v>0</v>
      </c>
      <c r="Q77" s="11"/>
      <c r="R77" s="18"/>
      <c r="S77" s="188"/>
      <c r="T77" s="22">
        <v>0</v>
      </c>
      <c r="U77" s="25"/>
      <c r="V77" s="22">
        <f t="shared" si="29"/>
        <v>0</v>
      </c>
      <c r="W77" s="22">
        <f t="shared" si="30"/>
        <v>0</v>
      </c>
      <c r="X77" s="22">
        <f t="shared" si="31"/>
        <v>0</v>
      </c>
      <c r="Y77" s="22"/>
      <c r="Z77" s="18"/>
    </row>
    <row r="78" spans="1:26" s="53" customFormat="1" ht="29.25" customHeight="1" thickBot="1">
      <c r="A78" s="55"/>
      <c r="B78" s="167"/>
      <c r="C78" s="56"/>
      <c r="D78" s="56"/>
      <c r="E78" s="149"/>
      <c r="F78" s="56"/>
      <c r="G78" s="168"/>
      <c r="H78" s="16"/>
      <c r="I78" s="16"/>
      <c r="J78" s="328" t="s">
        <v>46</v>
      </c>
      <c r="K78" s="329"/>
      <c r="L78" s="329"/>
      <c r="M78" s="329"/>
      <c r="N78" s="330"/>
      <c r="O78" s="41">
        <f>SUM(O76:O77)</f>
        <v>0</v>
      </c>
      <c r="P78" s="41">
        <f>SUM(P76:P77)</f>
        <v>0</v>
      </c>
      <c r="Q78" s="190"/>
      <c r="R78" s="18"/>
      <c r="T78" s="23"/>
      <c r="U78" s="38"/>
      <c r="V78" s="172" t="s">
        <v>126</v>
      </c>
      <c r="W78" s="154">
        <f>SUM(W76:W77)</f>
        <v>0</v>
      </c>
      <c r="X78" s="192">
        <f>SUM(X76:X77)</f>
        <v>0</v>
      </c>
      <c r="Y78" s="22"/>
      <c r="Z78" s="18"/>
    </row>
    <row r="79" spans="1:26" s="51" customFormat="1" ht="13.5" thickBot="1">
      <c r="A79" s="324"/>
      <c r="B79" s="325"/>
      <c r="C79" s="325"/>
      <c r="D79" s="325"/>
      <c r="E79" s="325"/>
      <c r="F79" s="325"/>
      <c r="G79" s="325"/>
      <c r="H79" s="325"/>
      <c r="I79" s="325"/>
      <c r="J79" s="325"/>
      <c r="K79" s="325"/>
      <c r="L79" s="325"/>
      <c r="M79" s="325"/>
      <c r="N79" s="325"/>
      <c r="O79" s="325"/>
      <c r="P79" s="325"/>
      <c r="Q79" s="325"/>
      <c r="R79" s="325"/>
      <c r="S79" s="325"/>
      <c r="T79" s="325"/>
      <c r="U79" s="325"/>
      <c r="V79" s="325"/>
      <c r="W79" s="325"/>
      <c r="X79" s="325"/>
      <c r="Y79" s="325"/>
      <c r="Z79" s="325"/>
    </row>
    <row r="80" spans="1:26" s="53" customFormat="1" ht="29.25" customHeight="1" thickBot="1">
      <c r="A80" s="55"/>
      <c r="B80" s="189" t="s">
        <v>303</v>
      </c>
      <c r="C80" s="56"/>
      <c r="D80" s="56"/>
      <c r="E80" s="149"/>
      <c r="F80" s="56"/>
      <c r="G80" s="168"/>
      <c r="H80" s="16"/>
      <c r="I80" s="16"/>
      <c r="J80" s="156"/>
      <c r="K80" s="157"/>
      <c r="L80" s="151"/>
      <c r="M80" s="151"/>
      <c r="N80" s="151"/>
      <c r="O80" s="29"/>
      <c r="P80" s="29"/>
      <c r="Q80" s="190"/>
      <c r="R80" s="18"/>
      <c r="T80" s="23"/>
      <c r="U80" s="38"/>
      <c r="V80" s="159"/>
      <c r="W80" s="159"/>
      <c r="X80" s="159"/>
      <c r="Y80" s="22"/>
      <c r="Z80" s="18"/>
    </row>
    <row r="81" spans="1:26" s="53" customFormat="1" ht="24.95" customHeight="1">
      <c r="A81" s="9">
        <v>1</v>
      </c>
      <c r="B81" s="193" t="s">
        <v>84</v>
      </c>
      <c r="C81" s="66"/>
      <c r="D81" s="66"/>
      <c r="E81" s="117" t="s">
        <v>17</v>
      </c>
      <c r="F81" s="34" t="s">
        <v>85</v>
      </c>
      <c r="G81" s="9">
        <v>90</v>
      </c>
      <c r="H81" s="10">
        <v>3312</v>
      </c>
      <c r="I81" s="10" t="s">
        <v>13</v>
      </c>
      <c r="J81" s="194"/>
      <c r="K81" s="195"/>
      <c r="L81" s="36">
        <v>0</v>
      </c>
      <c r="M81" s="12"/>
      <c r="N81" s="13">
        <f t="shared" ref="N81:N96" si="32">L81*(1+M81)</f>
        <v>0</v>
      </c>
      <c r="O81" s="20">
        <f>H81*L81</f>
        <v>0</v>
      </c>
      <c r="P81" s="14">
        <f t="shared" ref="P81:P96" si="33">H81*N81</f>
        <v>0</v>
      </c>
      <c r="Q81" s="136"/>
      <c r="R81" s="18"/>
      <c r="S81" s="54"/>
      <c r="T81" s="22">
        <v>0</v>
      </c>
      <c r="U81" s="25"/>
      <c r="V81" s="22">
        <f t="shared" ref="V81:V103" si="34">T81*(1+U81)</f>
        <v>0</v>
      </c>
      <c r="W81" s="22">
        <f t="shared" ref="W81:W103" si="35">H81*T81</f>
        <v>0</v>
      </c>
      <c r="X81" s="22">
        <f t="shared" ref="X81:X103" si="36">W81*(1+U81)</f>
        <v>0</v>
      </c>
      <c r="Y81" s="22"/>
      <c r="Z81" s="18"/>
    </row>
    <row r="82" spans="1:26" s="53" customFormat="1" ht="27" customHeight="1">
      <c r="A82" s="9">
        <v>2</v>
      </c>
      <c r="B82" s="8" t="s">
        <v>14</v>
      </c>
      <c r="C82" s="66"/>
      <c r="D82" s="66"/>
      <c r="E82" s="117" t="s">
        <v>17</v>
      </c>
      <c r="F82" s="34" t="s">
        <v>86</v>
      </c>
      <c r="G82" s="9">
        <v>90</v>
      </c>
      <c r="H82" s="10">
        <v>216</v>
      </c>
      <c r="I82" s="10" t="s">
        <v>13</v>
      </c>
      <c r="J82" s="196"/>
      <c r="K82" s="197"/>
      <c r="L82" s="36">
        <v>0</v>
      </c>
      <c r="M82" s="12"/>
      <c r="N82" s="13">
        <f t="shared" si="32"/>
        <v>0</v>
      </c>
      <c r="O82" s="20">
        <f t="shared" ref="O82:O96" si="37">H82*L82</f>
        <v>0</v>
      </c>
      <c r="P82" s="14">
        <f t="shared" si="33"/>
        <v>0</v>
      </c>
      <c r="Q82" s="147"/>
      <c r="R82" s="18"/>
      <c r="S82" s="54"/>
      <c r="T82" s="22">
        <v>0</v>
      </c>
      <c r="U82" s="25"/>
      <c r="V82" s="22">
        <f t="shared" si="34"/>
        <v>0</v>
      </c>
      <c r="W82" s="22">
        <f t="shared" si="35"/>
        <v>0</v>
      </c>
      <c r="X82" s="22">
        <f t="shared" si="36"/>
        <v>0</v>
      </c>
      <c r="Y82" s="22"/>
      <c r="Z82" s="18"/>
    </row>
    <row r="83" spans="1:26" s="53" customFormat="1" ht="27.6" customHeight="1">
      <c r="A83" s="9">
        <v>3</v>
      </c>
      <c r="B83" s="8" t="s">
        <v>14</v>
      </c>
      <c r="C83" s="66"/>
      <c r="D83" s="66"/>
      <c r="E83" s="139" t="s">
        <v>16</v>
      </c>
      <c r="F83" s="140" t="s">
        <v>87</v>
      </c>
      <c r="G83" s="19">
        <v>90</v>
      </c>
      <c r="H83" s="141">
        <v>9936</v>
      </c>
      <c r="I83" s="141" t="s">
        <v>13</v>
      </c>
      <c r="J83" s="11"/>
      <c r="K83" s="11"/>
      <c r="L83" s="36">
        <v>0</v>
      </c>
      <c r="M83" s="12"/>
      <c r="N83" s="13">
        <f t="shared" si="32"/>
        <v>0</v>
      </c>
      <c r="O83" s="20">
        <f t="shared" si="37"/>
        <v>0</v>
      </c>
      <c r="P83" s="14">
        <f t="shared" si="33"/>
        <v>0</v>
      </c>
      <c r="Q83" s="136"/>
      <c r="R83" s="18"/>
      <c r="S83" s="54"/>
      <c r="T83" s="22">
        <v>0</v>
      </c>
      <c r="U83" s="25"/>
      <c r="V83" s="22">
        <f t="shared" si="34"/>
        <v>0</v>
      </c>
      <c r="W83" s="22">
        <f t="shared" si="35"/>
        <v>0</v>
      </c>
      <c r="X83" s="22">
        <f t="shared" si="36"/>
        <v>0</v>
      </c>
      <c r="Y83" s="22"/>
      <c r="Z83" s="18"/>
    </row>
    <row r="84" spans="1:26" s="53" customFormat="1" ht="27" customHeight="1">
      <c r="A84" s="9">
        <v>4</v>
      </c>
      <c r="B84" s="8" t="s">
        <v>14</v>
      </c>
      <c r="C84" s="66"/>
      <c r="D84" s="66"/>
      <c r="E84" s="139" t="s">
        <v>16</v>
      </c>
      <c r="F84" s="140" t="s">
        <v>88</v>
      </c>
      <c r="G84" s="19">
        <v>90</v>
      </c>
      <c r="H84" s="141">
        <v>108</v>
      </c>
      <c r="I84" s="141" t="s">
        <v>13</v>
      </c>
      <c r="J84" s="11"/>
      <c r="K84" s="11"/>
      <c r="L84" s="36">
        <v>0</v>
      </c>
      <c r="M84" s="12"/>
      <c r="N84" s="13">
        <f t="shared" si="32"/>
        <v>0</v>
      </c>
      <c r="O84" s="20">
        <f t="shared" si="37"/>
        <v>0</v>
      </c>
      <c r="P84" s="14">
        <f t="shared" si="33"/>
        <v>0</v>
      </c>
      <c r="Q84" s="136"/>
      <c r="R84" s="18"/>
      <c r="S84" s="54"/>
      <c r="T84" s="22">
        <v>0</v>
      </c>
      <c r="U84" s="25"/>
      <c r="V84" s="22">
        <f t="shared" si="34"/>
        <v>0</v>
      </c>
      <c r="W84" s="22">
        <f t="shared" si="35"/>
        <v>0</v>
      </c>
      <c r="X84" s="22">
        <f t="shared" si="36"/>
        <v>0</v>
      </c>
      <c r="Y84" s="22"/>
      <c r="Z84" s="18"/>
    </row>
    <row r="85" spans="1:26" s="53" customFormat="1" ht="21.6" customHeight="1">
      <c r="A85" s="9">
        <v>5</v>
      </c>
      <c r="B85" s="8" t="s">
        <v>14</v>
      </c>
      <c r="C85" s="66"/>
      <c r="D85" s="66"/>
      <c r="E85" s="117" t="s">
        <v>15</v>
      </c>
      <c r="F85" s="34" t="s">
        <v>89</v>
      </c>
      <c r="G85" s="9">
        <v>90</v>
      </c>
      <c r="H85" s="10">
        <v>3132</v>
      </c>
      <c r="I85" s="10" t="s">
        <v>13</v>
      </c>
      <c r="J85" s="11"/>
      <c r="K85" s="11"/>
      <c r="L85" s="36">
        <v>0</v>
      </c>
      <c r="M85" s="12"/>
      <c r="N85" s="13">
        <f t="shared" si="32"/>
        <v>0</v>
      </c>
      <c r="O85" s="20">
        <f t="shared" si="37"/>
        <v>0</v>
      </c>
      <c r="P85" s="14">
        <f t="shared" si="33"/>
        <v>0</v>
      </c>
      <c r="Q85" s="136"/>
      <c r="R85" s="18"/>
      <c r="S85" s="54"/>
      <c r="T85" s="22">
        <v>0</v>
      </c>
      <c r="U85" s="25"/>
      <c r="V85" s="22">
        <f t="shared" si="34"/>
        <v>0</v>
      </c>
      <c r="W85" s="22">
        <f t="shared" si="35"/>
        <v>0</v>
      </c>
      <c r="X85" s="22">
        <f t="shared" si="36"/>
        <v>0</v>
      </c>
      <c r="Y85" s="22"/>
      <c r="Z85" s="18"/>
    </row>
    <row r="86" spans="1:26" s="53" customFormat="1" ht="39.75" customHeight="1">
      <c r="A86" s="9">
        <v>6</v>
      </c>
      <c r="B86" s="8" t="s">
        <v>14</v>
      </c>
      <c r="C86" s="66"/>
      <c r="D86" s="66"/>
      <c r="E86" s="117">
        <v>1</v>
      </c>
      <c r="F86" s="34" t="s">
        <v>278</v>
      </c>
      <c r="G86" s="9">
        <v>90</v>
      </c>
      <c r="H86" s="10">
        <v>576</v>
      </c>
      <c r="I86" s="10" t="s">
        <v>13</v>
      </c>
      <c r="J86" s="11"/>
      <c r="K86" s="11"/>
      <c r="L86" s="36">
        <v>0</v>
      </c>
      <c r="M86" s="12"/>
      <c r="N86" s="13">
        <f t="shared" si="32"/>
        <v>0</v>
      </c>
      <c r="O86" s="20">
        <f t="shared" si="37"/>
        <v>0</v>
      </c>
      <c r="P86" s="14">
        <f t="shared" si="33"/>
        <v>0</v>
      </c>
      <c r="Q86" s="136"/>
      <c r="R86" s="18"/>
      <c r="S86" s="54"/>
      <c r="T86" s="22">
        <v>0</v>
      </c>
      <c r="U86" s="25"/>
      <c r="V86" s="22">
        <f t="shared" si="34"/>
        <v>0</v>
      </c>
      <c r="W86" s="22">
        <f t="shared" si="35"/>
        <v>0</v>
      </c>
      <c r="X86" s="22">
        <f t="shared" si="36"/>
        <v>0</v>
      </c>
      <c r="Y86" s="22"/>
      <c r="Z86" s="18"/>
    </row>
    <row r="87" spans="1:26" s="53" customFormat="1" ht="20.45" customHeight="1">
      <c r="A87" s="9">
        <v>7</v>
      </c>
      <c r="B87" s="8" t="s">
        <v>14</v>
      </c>
      <c r="C87" s="66"/>
      <c r="D87" s="66"/>
      <c r="E87" s="117">
        <v>1</v>
      </c>
      <c r="F87" s="34" t="s">
        <v>268</v>
      </c>
      <c r="G87" s="9">
        <v>90</v>
      </c>
      <c r="H87" s="10">
        <v>72</v>
      </c>
      <c r="I87" s="10" t="s">
        <v>13</v>
      </c>
      <c r="J87" s="11"/>
      <c r="K87" s="11"/>
      <c r="L87" s="36"/>
      <c r="M87" s="12"/>
      <c r="N87" s="13"/>
      <c r="O87" s="20"/>
      <c r="P87" s="14"/>
      <c r="Q87" s="136"/>
      <c r="R87" s="18"/>
      <c r="S87" s="54"/>
      <c r="T87" s="22">
        <v>0</v>
      </c>
      <c r="U87" s="25"/>
      <c r="V87" s="22">
        <f t="shared" si="34"/>
        <v>0</v>
      </c>
      <c r="W87" s="22">
        <f t="shared" si="35"/>
        <v>0</v>
      </c>
      <c r="X87" s="22">
        <f t="shared" si="36"/>
        <v>0</v>
      </c>
      <c r="Y87" s="22"/>
      <c r="Z87" s="18"/>
    </row>
    <row r="88" spans="1:26" s="53" customFormat="1" ht="24" customHeight="1">
      <c r="A88" s="9">
        <v>8</v>
      </c>
      <c r="B88" s="8" t="s">
        <v>14</v>
      </c>
      <c r="C88" s="66"/>
      <c r="D88" s="66"/>
      <c r="E88" s="117" t="s">
        <v>15</v>
      </c>
      <c r="F88" s="34" t="s">
        <v>90</v>
      </c>
      <c r="G88" s="9">
        <v>90</v>
      </c>
      <c r="H88" s="10">
        <v>468</v>
      </c>
      <c r="I88" s="10" t="s">
        <v>13</v>
      </c>
      <c r="J88" s="11"/>
      <c r="K88" s="11"/>
      <c r="L88" s="36">
        <v>0</v>
      </c>
      <c r="M88" s="12"/>
      <c r="N88" s="13">
        <f t="shared" si="32"/>
        <v>0</v>
      </c>
      <c r="O88" s="20">
        <f t="shared" si="37"/>
        <v>0</v>
      </c>
      <c r="P88" s="14">
        <f t="shared" si="33"/>
        <v>0</v>
      </c>
      <c r="Q88" s="136"/>
      <c r="R88" s="18"/>
      <c r="S88" s="54"/>
      <c r="T88" s="22">
        <v>0</v>
      </c>
      <c r="U88" s="25"/>
      <c r="V88" s="22">
        <f t="shared" si="34"/>
        <v>0</v>
      </c>
      <c r="W88" s="22">
        <f t="shared" si="35"/>
        <v>0</v>
      </c>
      <c r="X88" s="22">
        <f t="shared" si="36"/>
        <v>0</v>
      </c>
      <c r="Y88" s="22"/>
      <c r="Z88" s="18"/>
    </row>
    <row r="89" spans="1:26" s="53" customFormat="1" ht="22.5" customHeight="1">
      <c r="A89" s="9">
        <v>9</v>
      </c>
      <c r="B89" s="8" t="s">
        <v>14</v>
      </c>
      <c r="C89" s="66"/>
      <c r="D89" s="66"/>
      <c r="E89" s="117" t="s">
        <v>16</v>
      </c>
      <c r="F89" s="34" t="s">
        <v>91</v>
      </c>
      <c r="G89" s="9">
        <v>45</v>
      </c>
      <c r="H89" s="10">
        <v>324</v>
      </c>
      <c r="I89" s="10" t="s">
        <v>13</v>
      </c>
      <c r="J89" s="11"/>
      <c r="K89" s="11"/>
      <c r="L89" s="36">
        <v>0</v>
      </c>
      <c r="M89" s="12"/>
      <c r="N89" s="13">
        <f t="shared" si="32"/>
        <v>0</v>
      </c>
      <c r="O89" s="20">
        <f t="shared" si="37"/>
        <v>0</v>
      </c>
      <c r="P89" s="14">
        <f t="shared" si="33"/>
        <v>0</v>
      </c>
      <c r="Q89" s="136"/>
      <c r="R89" s="18"/>
      <c r="S89" s="54"/>
      <c r="T89" s="22">
        <v>0</v>
      </c>
      <c r="U89" s="25"/>
      <c r="V89" s="22">
        <f t="shared" si="34"/>
        <v>0</v>
      </c>
      <c r="W89" s="22">
        <f t="shared" si="35"/>
        <v>0</v>
      </c>
      <c r="X89" s="22">
        <f t="shared" si="36"/>
        <v>0</v>
      </c>
      <c r="Y89" s="22"/>
      <c r="Z89" s="18"/>
    </row>
    <row r="90" spans="1:26" s="53" customFormat="1" ht="20.100000000000001" customHeight="1">
      <c r="A90" s="9">
        <v>10</v>
      </c>
      <c r="B90" s="8" t="s">
        <v>14</v>
      </c>
      <c r="C90" s="66"/>
      <c r="D90" s="66"/>
      <c r="E90" s="117" t="s">
        <v>15</v>
      </c>
      <c r="F90" s="34" t="s">
        <v>92</v>
      </c>
      <c r="G90" s="9">
        <v>90</v>
      </c>
      <c r="H90" s="10">
        <v>9612</v>
      </c>
      <c r="I90" s="10" t="s">
        <v>13</v>
      </c>
      <c r="J90" s="11"/>
      <c r="K90" s="11"/>
      <c r="L90" s="36">
        <v>0</v>
      </c>
      <c r="M90" s="12"/>
      <c r="N90" s="13">
        <f t="shared" si="32"/>
        <v>0</v>
      </c>
      <c r="O90" s="20">
        <f t="shared" si="37"/>
        <v>0</v>
      </c>
      <c r="P90" s="14">
        <f t="shared" si="33"/>
        <v>0</v>
      </c>
      <c r="Q90" s="136"/>
      <c r="R90" s="18"/>
      <c r="S90" s="54"/>
      <c r="T90" s="22">
        <v>0</v>
      </c>
      <c r="U90" s="25"/>
      <c r="V90" s="22">
        <f t="shared" si="34"/>
        <v>0</v>
      </c>
      <c r="W90" s="22">
        <f t="shared" si="35"/>
        <v>0</v>
      </c>
      <c r="X90" s="22">
        <f t="shared" si="36"/>
        <v>0</v>
      </c>
      <c r="Y90" s="22"/>
      <c r="Z90" s="18"/>
    </row>
    <row r="91" spans="1:26" s="53" customFormat="1" ht="24" customHeight="1">
      <c r="A91" s="9">
        <v>11</v>
      </c>
      <c r="B91" s="8" t="s">
        <v>14</v>
      </c>
      <c r="C91" s="66"/>
      <c r="D91" s="66"/>
      <c r="E91" s="117" t="s">
        <v>18</v>
      </c>
      <c r="F91" s="34" t="s">
        <v>83</v>
      </c>
      <c r="G91" s="9">
        <v>90</v>
      </c>
      <c r="H91" s="10">
        <v>648</v>
      </c>
      <c r="I91" s="10" t="s">
        <v>13</v>
      </c>
      <c r="J91" s="11"/>
      <c r="K91" s="11"/>
      <c r="L91" s="36">
        <v>0</v>
      </c>
      <c r="M91" s="12"/>
      <c r="N91" s="13">
        <f t="shared" si="32"/>
        <v>0</v>
      </c>
      <c r="O91" s="20">
        <f t="shared" si="37"/>
        <v>0</v>
      </c>
      <c r="P91" s="14">
        <f t="shared" si="33"/>
        <v>0</v>
      </c>
      <c r="Q91" s="136"/>
      <c r="R91" s="18"/>
      <c r="S91" s="54"/>
      <c r="T91" s="22">
        <v>0</v>
      </c>
      <c r="U91" s="25"/>
      <c r="V91" s="22">
        <f t="shared" si="34"/>
        <v>0</v>
      </c>
      <c r="W91" s="22">
        <f t="shared" si="35"/>
        <v>0</v>
      </c>
      <c r="X91" s="22">
        <f t="shared" si="36"/>
        <v>0</v>
      </c>
      <c r="Y91" s="22"/>
      <c r="Z91" s="18"/>
    </row>
    <row r="92" spans="1:26" s="53" customFormat="1" ht="24" customHeight="1">
      <c r="A92" s="9">
        <v>12</v>
      </c>
      <c r="B92" s="8" t="s">
        <v>14</v>
      </c>
      <c r="C92" s="66"/>
      <c r="D92" s="66"/>
      <c r="E92" s="117" t="s">
        <v>18</v>
      </c>
      <c r="F92" s="34" t="s">
        <v>85</v>
      </c>
      <c r="G92" s="9">
        <v>90</v>
      </c>
      <c r="H92" s="10">
        <v>72</v>
      </c>
      <c r="I92" s="10" t="s">
        <v>30</v>
      </c>
      <c r="J92" s="11"/>
      <c r="K92" s="11"/>
      <c r="L92" s="36"/>
      <c r="M92" s="12"/>
      <c r="N92" s="13"/>
      <c r="O92" s="20"/>
      <c r="P92" s="14"/>
      <c r="Q92" s="136"/>
      <c r="R92" s="18"/>
      <c r="S92" s="54"/>
      <c r="T92" s="22">
        <v>0</v>
      </c>
      <c r="U92" s="25"/>
      <c r="V92" s="22">
        <f t="shared" si="34"/>
        <v>0</v>
      </c>
      <c r="W92" s="22">
        <f t="shared" si="35"/>
        <v>0</v>
      </c>
      <c r="X92" s="22">
        <f t="shared" si="36"/>
        <v>0</v>
      </c>
      <c r="Y92" s="22"/>
      <c r="Z92" s="18"/>
    </row>
    <row r="93" spans="1:26" s="53" customFormat="1" ht="30.75" customHeight="1">
      <c r="A93" s="9">
        <v>13</v>
      </c>
      <c r="B93" s="8" t="s">
        <v>14</v>
      </c>
      <c r="C93" s="66"/>
      <c r="D93" s="66"/>
      <c r="E93" s="117" t="s">
        <v>18</v>
      </c>
      <c r="F93" s="34" t="s">
        <v>93</v>
      </c>
      <c r="G93" s="9">
        <v>90</v>
      </c>
      <c r="H93" s="10">
        <v>180</v>
      </c>
      <c r="I93" s="10" t="s">
        <v>13</v>
      </c>
      <c r="J93" s="11"/>
      <c r="K93" s="11"/>
      <c r="L93" s="36">
        <v>0</v>
      </c>
      <c r="M93" s="12"/>
      <c r="N93" s="13">
        <f t="shared" si="32"/>
        <v>0</v>
      </c>
      <c r="O93" s="20">
        <f t="shared" si="37"/>
        <v>0</v>
      </c>
      <c r="P93" s="14">
        <f t="shared" si="33"/>
        <v>0</v>
      </c>
      <c r="Q93" s="136"/>
      <c r="R93" s="18"/>
      <c r="S93" s="54"/>
      <c r="T93" s="22">
        <v>0</v>
      </c>
      <c r="U93" s="25"/>
      <c r="V93" s="22">
        <f t="shared" si="34"/>
        <v>0</v>
      </c>
      <c r="W93" s="22">
        <f t="shared" si="35"/>
        <v>0</v>
      </c>
      <c r="X93" s="22">
        <f t="shared" si="36"/>
        <v>0</v>
      </c>
      <c r="Y93" s="22"/>
      <c r="Z93" s="18"/>
    </row>
    <row r="94" spans="1:26" s="53" customFormat="1" ht="23.45" customHeight="1">
      <c r="A94" s="9">
        <v>14</v>
      </c>
      <c r="B94" s="8" t="s">
        <v>14</v>
      </c>
      <c r="C94" s="66"/>
      <c r="D94" s="66"/>
      <c r="E94" s="117">
        <v>0</v>
      </c>
      <c r="F94" s="34" t="s">
        <v>269</v>
      </c>
      <c r="G94" s="9">
        <v>90</v>
      </c>
      <c r="H94" s="10">
        <v>180</v>
      </c>
      <c r="I94" s="10" t="s">
        <v>13</v>
      </c>
      <c r="J94" s="11"/>
      <c r="K94" s="11"/>
      <c r="L94" s="36">
        <v>0</v>
      </c>
      <c r="M94" s="12"/>
      <c r="N94" s="13">
        <f t="shared" si="32"/>
        <v>0</v>
      </c>
      <c r="O94" s="20">
        <f t="shared" si="37"/>
        <v>0</v>
      </c>
      <c r="P94" s="14">
        <f t="shared" si="33"/>
        <v>0</v>
      </c>
      <c r="Q94" s="136"/>
      <c r="R94" s="18"/>
      <c r="S94" s="54"/>
      <c r="T94" s="22">
        <v>0</v>
      </c>
      <c r="U94" s="25"/>
      <c r="V94" s="22">
        <f t="shared" si="34"/>
        <v>0</v>
      </c>
      <c r="W94" s="22">
        <f t="shared" si="35"/>
        <v>0</v>
      </c>
      <c r="X94" s="22">
        <f t="shared" si="36"/>
        <v>0</v>
      </c>
      <c r="Y94" s="22"/>
      <c r="Z94" s="18"/>
    </row>
    <row r="95" spans="1:26" s="53" customFormat="1" ht="20.100000000000001" customHeight="1">
      <c r="A95" s="9">
        <v>15</v>
      </c>
      <c r="B95" s="8" t="s">
        <v>14</v>
      </c>
      <c r="C95" s="66"/>
      <c r="D95" s="66"/>
      <c r="E95" s="117">
        <v>0</v>
      </c>
      <c r="F95" s="34" t="s">
        <v>94</v>
      </c>
      <c r="G95" s="9">
        <v>90</v>
      </c>
      <c r="H95" s="10">
        <v>288</v>
      </c>
      <c r="I95" s="10" t="s">
        <v>13</v>
      </c>
      <c r="J95" s="11"/>
      <c r="K95" s="11"/>
      <c r="L95" s="36">
        <v>0</v>
      </c>
      <c r="M95" s="12"/>
      <c r="N95" s="13">
        <f t="shared" si="32"/>
        <v>0</v>
      </c>
      <c r="O95" s="20">
        <f t="shared" si="37"/>
        <v>0</v>
      </c>
      <c r="P95" s="14">
        <f t="shared" si="33"/>
        <v>0</v>
      </c>
      <c r="Q95" s="136"/>
      <c r="R95" s="18"/>
      <c r="S95" s="54"/>
      <c r="T95" s="22">
        <v>0</v>
      </c>
      <c r="U95" s="25"/>
      <c r="V95" s="22">
        <f t="shared" si="34"/>
        <v>0</v>
      </c>
      <c r="W95" s="22">
        <f t="shared" si="35"/>
        <v>0</v>
      </c>
      <c r="X95" s="22">
        <f t="shared" si="36"/>
        <v>0</v>
      </c>
      <c r="Y95" s="22"/>
      <c r="Z95" s="18"/>
    </row>
    <row r="96" spans="1:26" s="53" customFormat="1" ht="24.95" customHeight="1">
      <c r="A96" s="9">
        <v>16</v>
      </c>
      <c r="B96" s="8" t="s">
        <v>14</v>
      </c>
      <c r="C96" s="66"/>
      <c r="D96" s="66"/>
      <c r="E96" s="117" t="s">
        <v>16</v>
      </c>
      <c r="F96" s="34" t="s">
        <v>95</v>
      </c>
      <c r="G96" s="9">
        <v>90</v>
      </c>
      <c r="H96" s="10">
        <v>1008</v>
      </c>
      <c r="I96" s="10" t="s">
        <v>13</v>
      </c>
      <c r="J96" s="11"/>
      <c r="K96" s="11"/>
      <c r="L96" s="36">
        <v>0</v>
      </c>
      <c r="M96" s="12"/>
      <c r="N96" s="13">
        <f t="shared" si="32"/>
        <v>0</v>
      </c>
      <c r="O96" s="35">
        <f t="shared" si="37"/>
        <v>0</v>
      </c>
      <c r="P96" s="146">
        <f t="shared" si="33"/>
        <v>0</v>
      </c>
      <c r="Q96" s="136"/>
      <c r="R96" s="18"/>
      <c r="S96" s="54"/>
      <c r="T96" s="22">
        <v>0</v>
      </c>
      <c r="U96" s="25"/>
      <c r="V96" s="22">
        <f t="shared" si="34"/>
        <v>0</v>
      </c>
      <c r="W96" s="22">
        <f t="shared" si="35"/>
        <v>0</v>
      </c>
      <c r="X96" s="22">
        <f t="shared" si="36"/>
        <v>0</v>
      </c>
      <c r="Y96" s="22"/>
      <c r="Z96" s="18"/>
    </row>
    <row r="97" spans="1:26" s="53" customFormat="1" ht="30" customHeight="1">
      <c r="A97" s="9">
        <v>17</v>
      </c>
      <c r="B97" s="8" t="s">
        <v>14</v>
      </c>
      <c r="C97" s="66"/>
      <c r="D97" s="66"/>
      <c r="E97" s="117" t="s">
        <v>16</v>
      </c>
      <c r="F97" s="34" t="s">
        <v>96</v>
      </c>
      <c r="G97" s="9">
        <v>90</v>
      </c>
      <c r="H97" s="10">
        <v>72</v>
      </c>
      <c r="I97" s="10" t="s">
        <v>13</v>
      </c>
      <c r="J97" s="136"/>
      <c r="K97" s="198"/>
      <c r="L97" s="115"/>
      <c r="M97" s="199"/>
      <c r="N97" s="200"/>
      <c r="O97" s="27"/>
      <c r="P97" s="7"/>
      <c r="Q97" s="190"/>
      <c r="R97" s="18"/>
      <c r="S97" s="54"/>
      <c r="T97" s="22">
        <v>0</v>
      </c>
      <c r="U97" s="25"/>
      <c r="V97" s="22">
        <f t="shared" si="34"/>
        <v>0</v>
      </c>
      <c r="W97" s="22">
        <f t="shared" si="35"/>
        <v>0</v>
      </c>
      <c r="X97" s="22">
        <f t="shared" si="36"/>
        <v>0</v>
      </c>
      <c r="Y97" s="22"/>
      <c r="Z97" s="18"/>
    </row>
    <row r="98" spans="1:26" s="53" customFormat="1" ht="27" customHeight="1">
      <c r="A98" s="9">
        <v>18</v>
      </c>
      <c r="B98" s="8" t="s">
        <v>14</v>
      </c>
      <c r="C98" s="66"/>
      <c r="D98" s="66"/>
      <c r="E98" s="117" t="s">
        <v>15</v>
      </c>
      <c r="F98" s="34" t="s">
        <v>270</v>
      </c>
      <c r="G98" s="9">
        <v>90</v>
      </c>
      <c r="H98" s="10">
        <v>1548</v>
      </c>
      <c r="I98" s="10" t="s">
        <v>13</v>
      </c>
      <c r="J98" s="136"/>
      <c r="K98" s="198"/>
      <c r="L98" s="115"/>
      <c r="M98" s="199"/>
      <c r="N98" s="200"/>
      <c r="O98" s="27"/>
      <c r="P98" s="7"/>
      <c r="Q98" s="190"/>
      <c r="R98" s="18"/>
      <c r="S98" s="54"/>
      <c r="T98" s="22">
        <v>0</v>
      </c>
      <c r="U98" s="25"/>
      <c r="V98" s="22">
        <f t="shared" si="34"/>
        <v>0</v>
      </c>
      <c r="W98" s="22">
        <f t="shared" si="35"/>
        <v>0</v>
      </c>
      <c r="X98" s="22">
        <f t="shared" si="36"/>
        <v>0</v>
      </c>
      <c r="Y98" s="22"/>
      <c r="Z98" s="18"/>
    </row>
    <row r="99" spans="1:26" s="53" customFormat="1" ht="28.5" customHeight="1">
      <c r="A99" s="9">
        <v>19</v>
      </c>
      <c r="B99" s="8" t="s">
        <v>14</v>
      </c>
      <c r="C99" s="66"/>
      <c r="D99" s="66"/>
      <c r="E99" s="117" t="s">
        <v>17</v>
      </c>
      <c r="F99" s="34" t="s">
        <v>69</v>
      </c>
      <c r="G99" s="9">
        <v>90</v>
      </c>
      <c r="H99" s="10">
        <v>756</v>
      </c>
      <c r="I99" s="10" t="s">
        <v>13</v>
      </c>
      <c r="J99" s="136"/>
      <c r="K99" s="198"/>
      <c r="L99" s="115"/>
      <c r="M99" s="199"/>
      <c r="N99" s="200"/>
      <c r="O99" s="27"/>
      <c r="P99" s="7"/>
      <c r="Q99" s="190"/>
      <c r="R99" s="18"/>
      <c r="S99" s="54"/>
      <c r="T99" s="22">
        <v>0</v>
      </c>
      <c r="U99" s="25"/>
      <c r="V99" s="22">
        <f t="shared" si="34"/>
        <v>0</v>
      </c>
      <c r="W99" s="22">
        <f t="shared" si="35"/>
        <v>0</v>
      </c>
      <c r="X99" s="22">
        <f t="shared" si="36"/>
        <v>0</v>
      </c>
      <c r="Y99" s="22"/>
      <c r="Z99" s="18"/>
    </row>
    <row r="100" spans="1:26" s="53" customFormat="1" ht="23.1" customHeight="1">
      <c r="A100" s="9">
        <v>20</v>
      </c>
      <c r="B100" s="8" t="s">
        <v>14</v>
      </c>
      <c r="C100" s="66"/>
      <c r="D100" s="66"/>
      <c r="E100" s="117" t="s">
        <v>17</v>
      </c>
      <c r="F100" s="34" t="s">
        <v>97</v>
      </c>
      <c r="G100" s="9">
        <v>45</v>
      </c>
      <c r="H100" s="10">
        <v>2160</v>
      </c>
      <c r="I100" s="10" t="s">
        <v>13</v>
      </c>
      <c r="J100" s="136"/>
      <c r="K100" s="198"/>
      <c r="L100" s="115"/>
      <c r="M100" s="199"/>
      <c r="N100" s="200"/>
      <c r="O100" s="27"/>
      <c r="P100" s="7"/>
      <c r="Q100" s="190"/>
      <c r="R100" s="18"/>
      <c r="S100" s="54"/>
      <c r="T100" s="22">
        <v>0</v>
      </c>
      <c r="U100" s="25"/>
      <c r="V100" s="22">
        <f t="shared" si="34"/>
        <v>0</v>
      </c>
      <c r="W100" s="22">
        <f t="shared" si="35"/>
        <v>0</v>
      </c>
      <c r="X100" s="22">
        <f t="shared" si="36"/>
        <v>0</v>
      </c>
      <c r="Y100" s="22"/>
      <c r="Z100" s="18"/>
    </row>
    <row r="101" spans="1:26" s="53" customFormat="1" ht="20.45" customHeight="1">
      <c r="A101" s="9">
        <v>21</v>
      </c>
      <c r="B101" s="8" t="s">
        <v>14</v>
      </c>
      <c r="C101" s="66"/>
      <c r="D101" s="66"/>
      <c r="E101" s="117" t="s">
        <v>15</v>
      </c>
      <c r="F101" s="34" t="s">
        <v>98</v>
      </c>
      <c r="G101" s="9">
        <v>90</v>
      </c>
      <c r="H101" s="10">
        <v>2916</v>
      </c>
      <c r="I101" s="10" t="s">
        <v>13</v>
      </c>
      <c r="J101" s="136"/>
      <c r="K101" s="198"/>
      <c r="L101" s="115"/>
      <c r="M101" s="199"/>
      <c r="N101" s="200"/>
      <c r="O101" s="27"/>
      <c r="P101" s="7"/>
      <c r="Q101" s="190"/>
      <c r="R101" s="18"/>
      <c r="S101" s="54"/>
      <c r="T101" s="22">
        <v>0</v>
      </c>
      <c r="U101" s="25"/>
      <c r="V101" s="22">
        <f t="shared" si="34"/>
        <v>0</v>
      </c>
      <c r="W101" s="22">
        <f t="shared" si="35"/>
        <v>0</v>
      </c>
      <c r="X101" s="22">
        <f t="shared" si="36"/>
        <v>0</v>
      </c>
      <c r="Y101" s="22"/>
      <c r="Z101" s="18"/>
    </row>
    <row r="102" spans="1:26" s="116" customFormat="1" ht="21.6" customHeight="1">
      <c r="A102" s="9">
        <v>22</v>
      </c>
      <c r="B102" s="8" t="s">
        <v>14</v>
      </c>
      <c r="C102" s="66"/>
      <c r="D102" s="66"/>
      <c r="E102" s="117">
        <v>0</v>
      </c>
      <c r="F102" s="34" t="s">
        <v>98</v>
      </c>
      <c r="G102" s="9">
        <v>75</v>
      </c>
      <c r="H102" s="10">
        <v>36</v>
      </c>
      <c r="I102" s="10" t="s">
        <v>13</v>
      </c>
      <c r="J102" s="136"/>
      <c r="K102" s="198"/>
      <c r="L102" s="115"/>
      <c r="M102" s="199"/>
      <c r="N102" s="200"/>
      <c r="O102" s="39"/>
      <c r="P102" s="201"/>
      <c r="Q102" s="202"/>
      <c r="R102" s="54"/>
      <c r="S102" s="54"/>
      <c r="T102" s="22">
        <v>0</v>
      </c>
      <c r="U102" s="25"/>
      <c r="V102" s="22">
        <f t="shared" si="34"/>
        <v>0</v>
      </c>
      <c r="W102" s="22">
        <f t="shared" si="35"/>
        <v>0</v>
      </c>
      <c r="X102" s="22">
        <f t="shared" si="36"/>
        <v>0</v>
      </c>
      <c r="Y102" s="18"/>
      <c r="Z102" s="203"/>
    </row>
    <row r="103" spans="1:26" s="53" customFormat="1" ht="24.75" thickBot="1">
      <c r="A103" s="9">
        <v>23</v>
      </c>
      <c r="B103" s="8" t="s">
        <v>164</v>
      </c>
      <c r="C103" s="66"/>
      <c r="D103" s="66"/>
      <c r="E103" s="117"/>
      <c r="F103" s="34" t="s">
        <v>134</v>
      </c>
      <c r="G103" s="9">
        <v>50</v>
      </c>
      <c r="H103" s="10">
        <v>288</v>
      </c>
      <c r="I103" s="10" t="s">
        <v>13</v>
      </c>
      <c r="J103" s="136"/>
      <c r="K103" s="198"/>
      <c r="L103" s="115"/>
      <c r="M103" s="199"/>
      <c r="N103" s="200"/>
      <c r="O103" s="27"/>
      <c r="P103" s="7"/>
      <c r="Q103" s="190"/>
      <c r="R103" s="18"/>
      <c r="S103" s="54"/>
      <c r="T103" s="22">
        <v>0</v>
      </c>
      <c r="U103" s="25"/>
      <c r="V103" s="22">
        <f t="shared" si="34"/>
        <v>0</v>
      </c>
      <c r="W103" s="22">
        <f t="shared" si="35"/>
        <v>0</v>
      </c>
      <c r="X103" s="22">
        <f t="shared" si="36"/>
        <v>0</v>
      </c>
      <c r="Y103" s="22"/>
      <c r="Z103" s="18"/>
    </row>
    <row r="104" spans="1:26" s="59" customFormat="1" ht="24.95" customHeight="1" thickBot="1">
      <c r="A104" s="57"/>
      <c r="B104" s="167"/>
      <c r="C104" s="167"/>
      <c r="D104" s="167"/>
      <c r="E104" s="149"/>
      <c r="F104" s="167"/>
      <c r="G104" s="168"/>
      <c r="H104" s="46"/>
      <c r="I104" s="46"/>
      <c r="J104" s="336" t="s">
        <v>46</v>
      </c>
      <c r="K104" s="337"/>
      <c r="L104" s="337"/>
      <c r="M104" s="337"/>
      <c r="N104" s="338"/>
      <c r="O104" s="21">
        <f>SUM(O81:O96)</f>
        <v>0</v>
      </c>
      <c r="P104" s="21">
        <f>SUM(P81:P96)</f>
        <v>0</v>
      </c>
      <c r="Q104" s="47"/>
      <c r="R104" s="18"/>
      <c r="T104" s="159"/>
      <c r="U104" s="48"/>
      <c r="V104" s="154" t="s">
        <v>126</v>
      </c>
      <c r="W104" s="154">
        <f>SUM(W81:W103)</f>
        <v>0</v>
      </c>
      <c r="X104" s="154">
        <f>SUM(X81:X103)</f>
        <v>0</v>
      </c>
      <c r="Y104" s="22"/>
      <c r="Z104" s="18"/>
    </row>
    <row r="105" spans="1:26" s="51" customFormat="1" ht="13.5" thickBot="1">
      <c r="A105" s="324"/>
      <c r="B105" s="325"/>
      <c r="C105" s="325"/>
      <c r="D105" s="325"/>
      <c r="E105" s="325"/>
      <c r="F105" s="325"/>
      <c r="G105" s="325"/>
      <c r="H105" s="325"/>
      <c r="I105" s="325"/>
      <c r="J105" s="325"/>
      <c r="K105" s="325"/>
      <c r="L105" s="325"/>
      <c r="M105" s="325"/>
      <c r="N105" s="325"/>
      <c r="O105" s="325"/>
      <c r="P105" s="325"/>
      <c r="Q105" s="325"/>
      <c r="R105" s="325"/>
      <c r="S105" s="325"/>
      <c r="T105" s="325"/>
      <c r="U105" s="325"/>
      <c r="V105" s="325"/>
      <c r="W105" s="325"/>
      <c r="X105" s="325"/>
      <c r="Y105" s="325"/>
      <c r="Z105" s="325"/>
    </row>
    <row r="106" spans="1:26" s="53" customFormat="1" ht="18.75" customHeight="1" thickBot="1">
      <c r="A106" s="61"/>
      <c r="B106" s="204" t="s">
        <v>304</v>
      </c>
      <c r="C106" s="62"/>
      <c r="D106" s="62"/>
      <c r="E106" s="3"/>
      <c r="F106" s="62"/>
      <c r="G106" s="63"/>
      <c r="H106" s="64"/>
      <c r="I106" s="64"/>
      <c r="L106" s="120"/>
      <c r="M106" s="59"/>
      <c r="O106" s="6"/>
      <c r="R106" s="18"/>
      <c r="T106" s="23"/>
      <c r="U106" s="38"/>
      <c r="V106" s="23"/>
      <c r="W106" s="23"/>
      <c r="X106" s="23"/>
      <c r="Y106" s="22"/>
      <c r="Z106" s="18"/>
    </row>
    <row r="107" spans="1:26" s="53" customFormat="1" ht="60" customHeight="1">
      <c r="A107" s="9">
        <v>1</v>
      </c>
      <c r="B107" s="34" t="s">
        <v>136</v>
      </c>
      <c r="C107" s="66"/>
      <c r="D107" s="66"/>
      <c r="E107" s="205" t="s">
        <v>15</v>
      </c>
      <c r="F107" s="34" t="s">
        <v>108</v>
      </c>
      <c r="G107" s="9">
        <v>90</v>
      </c>
      <c r="H107" s="10">
        <v>360</v>
      </c>
      <c r="I107" s="10" t="s">
        <v>13</v>
      </c>
      <c r="J107" s="206"/>
      <c r="K107" s="11"/>
      <c r="L107" s="36">
        <v>0</v>
      </c>
      <c r="M107" s="12"/>
      <c r="N107" s="13">
        <f t="shared" ref="N107:N115" si="38">L107*(1+M107)</f>
        <v>0</v>
      </c>
      <c r="O107" s="20">
        <f>H107*L107</f>
        <v>0</v>
      </c>
      <c r="P107" s="14">
        <f t="shared" ref="P107:P115" si="39">H107*N107</f>
        <v>0</v>
      </c>
      <c r="Q107" s="136"/>
      <c r="R107" s="18"/>
      <c r="S107" s="54"/>
      <c r="T107" s="22">
        <v>0</v>
      </c>
      <c r="U107" s="25"/>
      <c r="V107" s="22">
        <f t="shared" ref="V107:V121" si="40">T107*(1+U107)</f>
        <v>0</v>
      </c>
      <c r="W107" s="22">
        <f t="shared" ref="W107:W121" si="41">H107*T107</f>
        <v>0</v>
      </c>
      <c r="X107" s="22">
        <f t="shared" ref="X107:X121" si="42">W107*(1+U107)</f>
        <v>0</v>
      </c>
      <c r="Y107" s="22"/>
      <c r="Z107" s="18"/>
    </row>
    <row r="108" spans="1:26" s="53" customFormat="1" ht="57.75" customHeight="1">
      <c r="A108" s="9">
        <v>2</v>
      </c>
      <c r="B108" s="34" t="s">
        <v>136</v>
      </c>
      <c r="C108" s="66"/>
      <c r="D108" s="66"/>
      <c r="E108" s="205" t="s">
        <v>15</v>
      </c>
      <c r="F108" s="34" t="s">
        <v>109</v>
      </c>
      <c r="G108" s="9">
        <v>90</v>
      </c>
      <c r="H108" s="10">
        <v>360</v>
      </c>
      <c r="I108" s="10" t="s">
        <v>13</v>
      </c>
      <c r="J108" s="206"/>
      <c r="K108" s="11"/>
      <c r="L108" s="36">
        <v>0</v>
      </c>
      <c r="M108" s="12"/>
      <c r="N108" s="13">
        <f t="shared" si="38"/>
        <v>0</v>
      </c>
      <c r="O108" s="20">
        <f t="shared" ref="O108:O115" si="43">H108*L108</f>
        <v>0</v>
      </c>
      <c r="P108" s="14">
        <f t="shared" si="39"/>
        <v>0</v>
      </c>
      <c r="Q108" s="136"/>
      <c r="R108" s="18"/>
      <c r="S108" s="54"/>
      <c r="T108" s="22">
        <v>0</v>
      </c>
      <c r="U108" s="25"/>
      <c r="V108" s="22">
        <f t="shared" si="40"/>
        <v>0</v>
      </c>
      <c r="W108" s="22">
        <f t="shared" si="41"/>
        <v>0</v>
      </c>
      <c r="X108" s="22">
        <f t="shared" si="42"/>
        <v>0</v>
      </c>
      <c r="Y108" s="22"/>
      <c r="Z108" s="18"/>
    </row>
    <row r="109" spans="1:26" s="53" customFormat="1" ht="65.25" customHeight="1">
      <c r="A109" s="9">
        <v>3</v>
      </c>
      <c r="B109" s="34" t="s">
        <v>136</v>
      </c>
      <c r="C109" s="66"/>
      <c r="D109" s="66"/>
      <c r="E109" s="205" t="s">
        <v>15</v>
      </c>
      <c r="F109" s="34" t="s">
        <v>110</v>
      </c>
      <c r="G109" s="9" t="s">
        <v>22</v>
      </c>
      <c r="H109" s="10">
        <v>36</v>
      </c>
      <c r="I109" s="10" t="s">
        <v>13</v>
      </c>
      <c r="J109" s="206"/>
      <c r="K109" s="11"/>
      <c r="L109" s="36">
        <v>0</v>
      </c>
      <c r="M109" s="12"/>
      <c r="N109" s="13">
        <f t="shared" si="38"/>
        <v>0</v>
      </c>
      <c r="O109" s="20">
        <f t="shared" si="43"/>
        <v>0</v>
      </c>
      <c r="P109" s="14">
        <f t="shared" si="39"/>
        <v>0</v>
      </c>
      <c r="Q109" s="136"/>
      <c r="R109" s="18"/>
      <c r="S109" s="54"/>
      <c r="T109" s="22">
        <v>0</v>
      </c>
      <c r="U109" s="25"/>
      <c r="V109" s="22">
        <f t="shared" si="40"/>
        <v>0</v>
      </c>
      <c r="W109" s="22">
        <f t="shared" si="41"/>
        <v>0</v>
      </c>
      <c r="X109" s="22">
        <f t="shared" si="42"/>
        <v>0</v>
      </c>
      <c r="Y109" s="22"/>
      <c r="Z109" s="18"/>
    </row>
    <row r="110" spans="1:26" s="53" customFormat="1" ht="60" customHeight="1">
      <c r="A110" s="9">
        <v>4</v>
      </c>
      <c r="B110" s="34" t="s">
        <v>136</v>
      </c>
      <c r="C110" s="66"/>
      <c r="D110" s="66"/>
      <c r="E110" s="205" t="s">
        <v>15</v>
      </c>
      <c r="F110" s="34" t="s">
        <v>119</v>
      </c>
      <c r="G110" s="9">
        <v>75</v>
      </c>
      <c r="H110" s="10">
        <v>252</v>
      </c>
      <c r="I110" s="10" t="s">
        <v>13</v>
      </c>
      <c r="J110" s="206"/>
      <c r="K110" s="11"/>
      <c r="L110" s="36"/>
      <c r="M110" s="12"/>
      <c r="N110" s="13"/>
      <c r="O110" s="20"/>
      <c r="P110" s="14"/>
      <c r="Q110" s="136"/>
      <c r="R110" s="18"/>
      <c r="S110" s="54"/>
      <c r="T110" s="22">
        <v>0</v>
      </c>
      <c r="U110" s="25"/>
      <c r="V110" s="22">
        <f t="shared" si="40"/>
        <v>0</v>
      </c>
      <c r="W110" s="22">
        <f t="shared" si="41"/>
        <v>0</v>
      </c>
      <c r="X110" s="22">
        <f t="shared" si="42"/>
        <v>0</v>
      </c>
      <c r="Y110" s="22"/>
      <c r="Z110" s="18"/>
    </row>
    <row r="111" spans="1:26" s="53" customFormat="1" ht="68.25" customHeight="1">
      <c r="A111" s="9">
        <v>5</v>
      </c>
      <c r="B111" s="34" t="s">
        <v>136</v>
      </c>
      <c r="C111" s="66"/>
      <c r="D111" s="66"/>
      <c r="E111" s="205" t="s">
        <v>15</v>
      </c>
      <c r="F111" s="34" t="s">
        <v>111</v>
      </c>
      <c r="G111" s="9" t="s">
        <v>22</v>
      </c>
      <c r="H111" s="10">
        <v>240</v>
      </c>
      <c r="I111" s="10" t="s">
        <v>13</v>
      </c>
      <c r="J111" s="206"/>
      <c r="K111" s="11"/>
      <c r="L111" s="36">
        <v>0</v>
      </c>
      <c r="M111" s="12"/>
      <c r="N111" s="13">
        <f t="shared" si="38"/>
        <v>0</v>
      </c>
      <c r="O111" s="20">
        <f t="shared" si="43"/>
        <v>0</v>
      </c>
      <c r="P111" s="14">
        <f t="shared" si="39"/>
        <v>0</v>
      </c>
      <c r="Q111" s="136"/>
      <c r="R111" s="18"/>
      <c r="S111" s="54"/>
      <c r="T111" s="22">
        <v>0</v>
      </c>
      <c r="U111" s="25"/>
      <c r="V111" s="22">
        <f t="shared" si="40"/>
        <v>0</v>
      </c>
      <c r="W111" s="22">
        <f t="shared" si="41"/>
        <v>0</v>
      </c>
      <c r="X111" s="22">
        <f t="shared" si="42"/>
        <v>0</v>
      </c>
      <c r="Y111" s="22"/>
      <c r="Z111" s="18"/>
    </row>
    <row r="112" spans="1:26" s="53" customFormat="1" ht="60.75" customHeight="1">
      <c r="A112" s="9">
        <v>6</v>
      </c>
      <c r="B112" s="34" t="s">
        <v>136</v>
      </c>
      <c r="C112" s="66"/>
      <c r="D112" s="66"/>
      <c r="E112" s="205" t="s">
        <v>15</v>
      </c>
      <c r="F112" s="34" t="s">
        <v>120</v>
      </c>
      <c r="G112" s="9">
        <v>75</v>
      </c>
      <c r="H112" s="207">
        <v>360</v>
      </c>
      <c r="I112" s="10" t="s">
        <v>13</v>
      </c>
      <c r="J112" s="206"/>
      <c r="K112" s="11"/>
      <c r="L112" s="36"/>
      <c r="M112" s="12"/>
      <c r="N112" s="13"/>
      <c r="O112" s="20"/>
      <c r="P112" s="14"/>
      <c r="Q112" s="136"/>
      <c r="R112" s="18"/>
      <c r="S112" s="54"/>
      <c r="T112" s="22">
        <v>0</v>
      </c>
      <c r="U112" s="25"/>
      <c r="V112" s="22">
        <f t="shared" si="40"/>
        <v>0</v>
      </c>
      <c r="W112" s="22">
        <f t="shared" si="41"/>
        <v>0</v>
      </c>
      <c r="X112" s="22">
        <f t="shared" si="42"/>
        <v>0</v>
      </c>
      <c r="Y112" s="22"/>
      <c r="Z112" s="18"/>
    </row>
    <row r="113" spans="1:26" s="53" customFormat="1" ht="71.25" customHeight="1">
      <c r="A113" s="9">
        <v>7</v>
      </c>
      <c r="B113" s="34" t="s">
        <v>136</v>
      </c>
      <c r="C113" s="66"/>
      <c r="D113" s="66"/>
      <c r="E113" s="205" t="s">
        <v>15</v>
      </c>
      <c r="F113" s="34" t="s">
        <v>112</v>
      </c>
      <c r="G113" s="9">
        <v>90</v>
      </c>
      <c r="H113" s="10">
        <v>360</v>
      </c>
      <c r="I113" s="10" t="s">
        <v>13</v>
      </c>
      <c r="J113" s="206"/>
      <c r="K113" s="11"/>
      <c r="L113" s="36">
        <v>0</v>
      </c>
      <c r="M113" s="12"/>
      <c r="N113" s="13">
        <f t="shared" si="38"/>
        <v>0</v>
      </c>
      <c r="O113" s="20">
        <f t="shared" si="43"/>
        <v>0</v>
      </c>
      <c r="P113" s="14">
        <f t="shared" si="39"/>
        <v>0</v>
      </c>
      <c r="Q113" s="136"/>
      <c r="R113" s="18"/>
      <c r="S113" s="54"/>
      <c r="T113" s="22">
        <v>0</v>
      </c>
      <c r="U113" s="25"/>
      <c r="V113" s="22">
        <f t="shared" si="40"/>
        <v>0</v>
      </c>
      <c r="W113" s="22">
        <f t="shared" si="41"/>
        <v>0</v>
      </c>
      <c r="X113" s="22">
        <f t="shared" si="42"/>
        <v>0</v>
      </c>
      <c r="Y113" s="22"/>
      <c r="Z113" s="18"/>
    </row>
    <row r="114" spans="1:26" s="53" customFormat="1" ht="67.5" customHeight="1">
      <c r="A114" s="9">
        <v>8</v>
      </c>
      <c r="B114" s="34" t="s">
        <v>136</v>
      </c>
      <c r="C114" s="66"/>
      <c r="D114" s="66"/>
      <c r="E114" s="205" t="s">
        <v>15</v>
      </c>
      <c r="F114" s="34" t="s">
        <v>121</v>
      </c>
      <c r="G114" s="9" t="s">
        <v>22</v>
      </c>
      <c r="H114" s="10">
        <v>72</v>
      </c>
      <c r="I114" s="10" t="s">
        <v>13</v>
      </c>
      <c r="J114" s="206"/>
      <c r="K114" s="11"/>
      <c r="L114" s="36"/>
      <c r="M114" s="12"/>
      <c r="N114" s="13"/>
      <c r="O114" s="20"/>
      <c r="P114" s="14"/>
      <c r="Q114" s="136"/>
      <c r="R114" s="18"/>
      <c r="S114" s="54"/>
      <c r="T114" s="22">
        <v>0</v>
      </c>
      <c r="U114" s="25"/>
      <c r="V114" s="22">
        <f t="shared" si="40"/>
        <v>0</v>
      </c>
      <c r="W114" s="22">
        <f t="shared" si="41"/>
        <v>0</v>
      </c>
      <c r="X114" s="22">
        <f t="shared" si="42"/>
        <v>0</v>
      </c>
      <c r="Y114" s="22"/>
      <c r="Z114" s="18"/>
    </row>
    <row r="115" spans="1:26" s="53" customFormat="1" ht="68.25" customHeight="1">
      <c r="A115" s="9">
        <v>9</v>
      </c>
      <c r="B115" s="34" t="s">
        <v>136</v>
      </c>
      <c r="C115" s="66"/>
      <c r="D115" s="66"/>
      <c r="E115" s="205" t="s">
        <v>15</v>
      </c>
      <c r="F115" s="34" t="s">
        <v>122</v>
      </c>
      <c r="G115" s="9" t="s">
        <v>22</v>
      </c>
      <c r="H115" s="10">
        <v>72</v>
      </c>
      <c r="I115" s="10" t="s">
        <v>13</v>
      </c>
      <c r="J115" s="206"/>
      <c r="K115" s="11"/>
      <c r="L115" s="36">
        <v>0</v>
      </c>
      <c r="M115" s="12"/>
      <c r="N115" s="13">
        <f t="shared" si="38"/>
        <v>0</v>
      </c>
      <c r="O115" s="20">
        <f t="shared" si="43"/>
        <v>0</v>
      </c>
      <c r="P115" s="14">
        <f t="shared" si="39"/>
        <v>0</v>
      </c>
      <c r="Q115" s="136"/>
      <c r="R115" s="18"/>
      <c r="S115" s="54"/>
      <c r="T115" s="22">
        <v>0</v>
      </c>
      <c r="U115" s="25"/>
      <c r="V115" s="22">
        <f t="shared" si="40"/>
        <v>0</v>
      </c>
      <c r="W115" s="22">
        <f t="shared" si="41"/>
        <v>0</v>
      </c>
      <c r="X115" s="22">
        <f t="shared" si="42"/>
        <v>0</v>
      </c>
      <c r="Y115" s="22"/>
      <c r="Z115" s="18"/>
    </row>
    <row r="116" spans="1:26" s="53" customFormat="1" ht="68.25" customHeight="1">
      <c r="A116" s="9">
        <v>10</v>
      </c>
      <c r="B116" s="34" t="s">
        <v>136</v>
      </c>
      <c r="C116" s="66"/>
      <c r="D116" s="66"/>
      <c r="E116" s="205" t="s">
        <v>15</v>
      </c>
      <c r="F116" s="34" t="s">
        <v>289</v>
      </c>
      <c r="G116" s="9">
        <v>90</v>
      </c>
      <c r="H116" s="10">
        <v>360</v>
      </c>
      <c r="I116" s="10" t="s">
        <v>13</v>
      </c>
      <c r="J116" s="190"/>
      <c r="K116" s="202"/>
      <c r="L116" s="37"/>
      <c r="M116" s="208"/>
      <c r="N116" s="209"/>
      <c r="O116" s="27"/>
      <c r="P116" s="7"/>
      <c r="Q116" s="190"/>
      <c r="R116" s="18"/>
      <c r="S116" s="54"/>
      <c r="T116" s="22">
        <v>0</v>
      </c>
      <c r="U116" s="25"/>
      <c r="V116" s="22">
        <f t="shared" si="40"/>
        <v>0</v>
      </c>
      <c r="W116" s="22">
        <f t="shared" si="41"/>
        <v>0</v>
      </c>
      <c r="X116" s="22">
        <f t="shared" si="42"/>
        <v>0</v>
      </c>
      <c r="Y116" s="22"/>
      <c r="Z116" s="18"/>
    </row>
    <row r="117" spans="1:26" s="53" customFormat="1" ht="35.1" customHeight="1">
      <c r="A117" s="9">
        <v>11</v>
      </c>
      <c r="B117" s="34" t="s">
        <v>113</v>
      </c>
      <c r="C117" s="66"/>
      <c r="D117" s="66"/>
      <c r="E117" s="205" t="s">
        <v>15</v>
      </c>
      <c r="F117" s="34" t="s">
        <v>114</v>
      </c>
      <c r="G117" s="9">
        <v>75</v>
      </c>
      <c r="H117" s="10">
        <v>72</v>
      </c>
      <c r="I117" s="10" t="s">
        <v>29</v>
      </c>
      <c r="J117" s="190"/>
      <c r="K117" s="202"/>
      <c r="L117" s="37"/>
      <c r="M117" s="208"/>
      <c r="N117" s="209"/>
      <c r="O117" s="27"/>
      <c r="P117" s="7"/>
      <c r="Q117" s="190"/>
      <c r="R117" s="18"/>
      <c r="S117" s="54"/>
      <c r="T117" s="22">
        <v>0</v>
      </c>
      <c r="U117" s="25"/>
      <c r="V117" s="22">
        <f t="shared" si="40"/>
        <v>0</v>
      </c>
      <c r="W117" s="22">
        <f t="shared" si="41"/>
        <v>0</v>
      </c>
      <c r="X117" s="22">
        <f t="shared" si="42"/>
        <v>0</v>
      </c>
      <c r="Y117" s="22"/>
      <c r="Z117" s="18"/>
    </row>
    <row r="118" spans="1:26" s="53" customFormat="1" ht="35.1" customHeight="1">
      <c r="A118" s="9">
        <v>12</v>
      </c>
      <c r="B118" s="34" t="s">
        <v>113</v>
      </c>
      <c r="C118" s="66"/>
      <c r="D118" s="66"/>
      <c r="E118" s="205" t="s">
        <v>16</v>
      </c>
      <c r="F118" s="34" t="s">
        <v>115</v>
      </c>
      <c r="G118" s="9">
        <v>90</v>
      </c>
      <c r="H118" s="10">
        <v>972</v>
      </c>
      <c r="I118" s="10" t="s">
        <v>29</v>
      </c>
      <c r="J118" s="190"/>
      <c r="K118" s="202"/>
      <c r="L118" s="37"/>
      <c r="M118" s="208"/>
      <c r="N118" s="209"/>
      <c r="O118" s="27"/>
      <c r="P118" s="7"/>
      <c r="Q118" s="190"/>
      <c r="R118" s="18"/>
      <c r="S118" s="54"/>
      <c r="T118" s="22">
        <v>0</v>
      </c>
      <c r="U118" s="25"/>
      <c r="V118" s="22">
        <f t="shared" si="40"/>
        <v>0</v>
      </c>
      <c r="W118" s="22">
        <f t="shared" si="41"/>
        <v>0</v>
      </c>
      <c r="X118" s="22">
        <f t="shared" si="42"/>
        <v>0</v>
      </c>
      <c r="Y118" s="22"/>
      <c r="Z118" s="18"/>
    </row>
    <row r="119" spans="1:26" s="53" customFormat="1" ht="35.1" customHeight="1">
      <c r="A119" s="9">
        <v>13</v>
      </c>
      <c r="B119" s="34" t="s">
        <v>113</v>
      </c>
      <c r="C119" s="66"/>
      <c r="D119" s="66"/>
      <c r="E119" s="205" t="s">
        <v>17</v>
      </c>
      <c r="F119" s="34" t="s">
        <v>116</v>
      </c>
      <c r="G119" s="9">
        <v>90</v>
      </c>
      <c r="H119" s="10">
        <v>180</v>
      </c>
      <c r="I119" s="10" t="s">
        <v>29</v>
      </c>
      <c r="J119" s="190"/>
      <c r="K119" s="202"/>
      <c r="L119" s="37"/>
      <c r="M119" s="208"/>
      <c r="N119" s="209"/>
      <c r="O119" s="27"/>
      <c r="P119" s="7"/>
      <c r="Q119" s="190"/>
      <c r="R119" s="18"/>
      <c r="S119" s="54"/>
      <c r="T119" s="22">
        <v>0</v>
      </c>
      <c r="U119" s="25"/>
      <c r="V119" s="22">
        <f t="shared" si="40"/>
        <v>0</v>
      </c>
      <c r="W119" s="22">
        <f t="shared" si="41"/>
        <v>0</v>
      </c>
      <c r="X119" s="22">
        <f t="shared" si="42"/>
        <v>0</v>
      </c>
      <c r="Y119" s="22"/>
      <c r="Z119" s="18"/>
    </row>
    <row r="120" spans="1:26" s="53" customFormat="1" ht="35.1" customHeight="1">
      <c r="A120" s="9">
        <v>14</v>
      </c>
      <c r="B120" s="34" t="s">
        <v>113</v>
      </c>
      <c r="C120" s="66"/>
      <c r="D120" s="66"/>
      <c r="E120" s="205" t="s">
        <v>17</v>
      </c>
      <c r="F120" s="34" t="s">
        <v>115</v>
      </c>
      <c r="G120" s="9">
        <v>90</v>
      </c>
      <c r="H120" s="10">
        <v>1404</v>
      </c>
      <c r="I120" s="10" t="s">
        <v>13</v>
      </c>
      <c r="J120" s="190"/>
      <c r="K120" s="202"/>
      <c r="L120" s="37"/>
      <c r="M120" s="208"/>
      <c r="N120" s="209"/>
      <c r="O120" s="27"/>
      <c r="P120" s="7"/>
      <c r="Q120" s="190"/>
      <c r="R120" s="18"/>
      <c r="S120" s="54"/>
      <c r="T120" s="22">
        <v>0</v>
      </c>
      <c r="U120" s="25"/>
      <c r="V120" s="22">
        <f t="shared" si="40"/>
        <v>0</v>
      </c>
      <c r="W120" s="22">
        <f t="shared" si="41"/>
        <v>0</v>
      </c>
      <c r="X120" s="22">
        <f t="shared" si="42"/>
        <v>0</v>
      </c>
      <c r="Y120" s="22"/>
      <c r="Z120" s="18"/>
    </row>
    <row r="121" spans="1:26" s="53" customFormat="1" ht="35.1" customHeight="1" thickBot="1">
      <c r="A121" s="9">
        <v>15</v>
      </c>
      <c r="B121" s="34" t="s">
        <v>113</v>
      </c>
      <c r="C121" s="66"/>
      <c r="D121" s="66"/>
      <c r="E121" s="205" t="s">
        <v>18</v>
      </c>
      <c r="F121" s="34" t="s">
        <v>117</v>
      </c>
      <c r="G121" s="9">
        <v>90</v>
      </c>
      <c r="H121" s="10">
        <v>1008</v>
      </c>
      <c r="I121" s="10" t="s">
        <v>13</v>
      </c>
      <c r="J121" s="190"/>
      <c r="K121" s="202"/>
      <c r="L121" s="37"/>
      <c r="M121" s="208"/>
      <c r="N121" s="209"/>
      <c r="O121" s="27"/>
      <c r="P121" s="7"/>
      <c r="Q121" s="190"/>
      <c r="R121" s="18"/>
      <c r="S121" s="54"/>
      <c r="T121" s="22">
        <v>0</v>
      </c>
      <c r="U121" s="25"/>
      <c r="V121" s="22">
        <f t="shared" si="40"/>
        <v>0</v>
      </c>
      <c r="W121" s="22">
        <f t="shared" si="41"/>
        <v>0</v>
      </c>
      <c r="X121" s="22">
        <f t="shared" si="42"/>
        <v>0</v>
      </c>
      <c r="Y121" s="22"/>
      <c r="Z121" s="18"/>
    </row>
    <row r="122" spans="1:26" s="59" customFormat="1" ht="24.95" customHeight="1" thickBot="1">
      <c r="A122" s="57"/>
      <c r="B122" s="167"/>
      <c r="C122" s="167"/>
      <c r="D122" s="167"/>
      <c r="E122" s="149"/>
      <c r="F122" s="167"/>
      <c r="G122" s="168"/>
      <c r="H122" s="46"/>
      <c r="I122" s="46"/>
      <c r="J122" s="328" t="s">
        <v>46</v>
      </c>
      <c r="K122" s="329"/>
      <c r="L122" s="329"/>
      <c r="M122" s="329"/>
      <c r="N122" s="330"/>
      <c r="O122" s="21">
        <f>SUM(O107:O115)</f>
        <v>0</v>
      </c>
      <c r="P122" s="21">
        <f>SUM(P107:P115)</f>
        <v>0</v>
      </c>
      <c r="Q122" s="47"/>
      <c r="R122" s="18"/>
      <c r="T122" s="159"/>
      <c r="U122" s="48"/>
      <c r="V122" s="154" t="s">
        <v>126</v>
      </c>
      <c r="W122" s="210">
        <f>SUM(W107:W121)</f>
        <v>0</v>
      </c>
      <c r="X122" s="154">
        <f>SUM(X107:X121)</f>
        <v>0</v>
      </c>
      <c r="Y122" s="22"/>
      <c r="Z122" s="18"/>
    </row>
    <row r="123" spans="1:26" s="51" customFormat="1" ht="13.5" thickBot="1">
      <c r="A123" s="324"/>
      <c r="B123" s="325"/>
      <c r="C123" s="325"/>
      <c r="D123" s="325"/>
      <c r="E123" s="325"/>
      <c r="F123" s="325"/>
      <c r="G123" s="325"/>
      <c r="H123" s="325"/>
      <c r="I123" s="325"/>
      <c r="J123" s="325"/>
      <c r="K123" s="325"/>
      <c r="L123" s="325"/>
      <c r="M123" s="325"/>
      <c r="N123" s="325"/>
      <c r="O123" s="325"/>
      <c r="P123" s="325"/>
      <c r="Q123" s="325"/>
      <c r="R123" s="325"/>
      <c r="S123" s="325"/>
      <c r="T123" s="325"/>
      <c r="U123" s="325"/>
      <c r="V123" s="325"/>
      <c r="W123" s="325"/>
      <c r="X123" s="325"/>
      <c r="Y123" s="325"/>
      <c r="Z123" s="325"/>
    </row>
    <row r="124" spans="1:26" s="53" customFormat="1" ht="15" customHeight="1" thickBot="1">
      <c r="A124" s="55"/>
      <c r="B124" s="174" t="s">
        <v>305</v>
      </c>
      <c r="C124" s="211"/>
      <c r="D124" s="211"/>
      <c r="E124" s="212"/>
      <c r="F124" s="213"/>
      <c r="G124" s="214"/>
      <c r="H124" s="215"/>
      <c r="I124" s="215"/>
      <c r="J124" s="175"/>
      <c r="K124" s="175"/>
      <c r="L124" s="39"/>
      <c r="M124" s="176"/>
      <c r="N124" s="68"/>
      <c r="O124" s="39"/>
      <c r="P124" s="68"/>
      <c r="Q124" s="175"/>
      <c r="R124" s="18"/>
      <c r="T124" s="23"/>
      <c r="U124" s="38"/>
      <c r="V124" s="23"/>
      <c r="W124" s="23"/>
      <c r="X124" s="23"/>
      <c r="Y124" s="22"/>
      <c r="Z124" s="18"/>
    </row>
    <row r="125" spans="1:26" s="53" customFormat="1" ht="29.25" customHeight="1">
      <c r="A125" s="9">
        <v>1</v>
      </c>
      <c r="B125" s="164" t="s">
        <v>40</v>
      </c>
      <c r="C125" s="216"/>
      <c r="D125" s="216"/>
      <c r="E125" s="217">
        <v>0</v>
      </c>
      <c r="F125" s="218" t="s">
        <v>59</v>
      </c>
      <c r="G125" s="219">
        <v>75</v>
      </c>
      <c r="H125" s="220">
        <v>5736</v>
      </c>
      <c r="I125" s="220" t="s">
        <v>13</v>
      </c>
      <c r="J125" s="221"/>
      <c r="K125" s="177"/>
      <c r="L125" s="113">
        <v>0</v>
      </c>
      <c r="M125" s="178"/>
      <c r="N125" s="179">
        <f t="shared" ref="N125:N132" si="44">L125*(1+M125)</f>
        <v>0</v>
      </c>
      <c r="O125" s="114">
        <f>H125*L125</f>
        <v>0</v>
      </c>
      <c r="P125" s="180">
        <f t="shared" ref="P125:P132" si="45">H125*N125</f>
        <v>0</v>
      </c>
      <c r="Q125" s="181"/>
      <c r="R125" s="18"/>
      <c r="S125" s="54"/>
      <c r="T125" s="22">
        <v>0</v>
      </c>
      <c r="U125" s="25"/>
      <c r="V125" s="22">
        <f t="shared" ref="V125:V136" si="46">T125*(1+U125)</f>
        <v>0</v>
      </c>
      <c r="W125" s="22">
        <f t="shared" ref="W125:W136" si="47">H125*T125</f>
        <v>0</v>
      </c>
      <c r="X125" s="22">
        <f t="shared" ref="X125:X136" si="48">W125*(1+U125)</f>
        <v>0</v>
      </c>
      <c r="Y125" s="22"/>
      <c r="Z125" s="18"/>
    </row>
    <row r="126" spans="1:26" s="53" customFormat="1" ht="21" customHeight="1">
      <c r="A126" s="9">
        <v>2</v>
      </c>
      <c r="B126" s="8" t="s">
        <v>14</v>
      </c>
      <c r="C126" s="66"/>
      <c r="D126" s="66"/>
      <c r="E126" s="117">
        <v>0</v>
      </c>
      <c r="F126" s="34" t="s">
        <v>60</v>
      </c>
      <c r="G126" s="9">
        <v>75</v>
      </c>
      <c r="H126" s="10">
        <v>1908</v>
      </c>
      <c r="I126" s="10" t="s">
        <v>13</v>
      </c>
      <c r="J126" s="206"/>
      <c r="K126" s="11"/>
      <c r="L126" s="36">
        <v>0</v>
      </c>
      <c r="M126" s="12"/>
      <c r="N126" s="13">
        <f t="shared" si="44"/>
        <v>0</v>
      </c>
      <c r="O126" s="20">
        <f t="shared" ref="O126:O132" si="49">H126*L126</f>
        <v>0</v>
      </c>
      <c r="P126" s="14">
        <f t="shared" si="45"/>
        <v>0</v>
      </c>
      <c r="Q126" s="166"/>
      <c r="R126" s="18"/>
      <c r="S126" s="54"/>
      <c r="T126" s="22">
        <v>0</v>
      </c>
      <c r="U126" s="25"/>
      <c r="V126" s="22">
        <f t="shared" si="46"/>
        <v>0</v>
      </c>
      <c r="W126" s="22">
        <f t="shared" si="47"/>
        <v>0</v>
      </c>
      <c r="X126" s="22">
        <f t="shared" si="48"/>
        <v>0</v>
      </c>
      <c r="Y126" s="22"/>
      <c r="Z126" s="18"/>
    </row>
    <row r="127" spans="1:26" s="53" customFormat="1" ht="17.25" customHeight="1">
      <c r="A127" s="19">
        <v>3</v>
      </c>
      <c r="B127" s="8" t="s">
        <v>14</v>
      </c>
      <c r="C127" s="66"/>
      <c r="D127" s="66"/>
      <c r="E127" s="139" t="s">
        <v>15</v>
      </c>
      <c r="F127" s="140" t="s">
        <v>61</v>
      </c>
      <c r="G127" s="19">
        <v>75</v>
      </c>
      <c r="H127" s="141">
        <v>5052</v>
      </c>
      <c r="I127" s="141" t="s">
        <v>13</v>
      </c>
      <c r="J127" s="222"/>
      <c r="K127" s="142"/>
      <c r="L127" s="36">
        <v>0</v>
      </c>
      <c r="M127" s="12"/>
      <c r="N127" s="13">
        <f t="shared" si="44"/>
        <v>0</v>
      </c>
      <c r="O127" s="20">
        <f t="shared" si="49"/>
        <v>0</v>
      </c>
      <c r="P127" s="14">
        <f t="shared" si="45"/>
        <v>0</v>
      </c>
      <c r="Q127" s="223"/>
      <c r="R127" s="18"/>
      <c r="S127" s="54"/>
      <c r="T127" s="22">
        <v>0</v>
      </c>
      <c r="U127" s="25"/>
      <c r="V127" s="22">
        <f t="shared" si="46"/>
        <v>0</v>
      </c>
      <c r="W127" s="22">
        <f t="shared" si="47"/>
        <v>0</v>
      </c>
      <c r="X127" s="22">
        <f t="shared" si="48"/>
        <v>0</v>
      </c>
      <c r="Y127" s="22"/>
      <c r="Z127" s="18"/>
    </row>
    <row r="128" spans="1:26" s="53" customFormat="1" ht="18" customHeight="1">
      <c r="A128" s="9">
        <v>4</v>
      </c>
      <c r="B128" s="8" t="s">
        <v>14</v>
      </c>
      <c r="C128" s="66"/>
      <c r="D128" s="66"/>
      <c r="E128" s="117">
        <v>1</v>
      </c>
      <c r="F128" s="34" t="s">
        <v>60</v>
      </c>
      <c r="G128" s="9">
        <v>75</v>
      </c>
      <c r="H128" s="10">
        <v>1116</v>
      </c>
      <c r="I128" s="10" t="s">
        <v>13</v>
      </c>
      <c r="J128" s="11"/>
      <c r="K128" s="11"/>
      <c r="L128" s="36">
        <v>0</v>
      </c>
      <c r="M128" s="12"/>
      <c r="N128" s="13">
        <f t="shared" si="44"/>
        <v>0</v>
      </c>
      <c r="O128" s="20">
        <f t="shared" si="49"/>
        <v>0</v>
      </c>
      <c r="P128" s="14">
        <f t="shared" si="45"/>
        <v>0</v>
      </c>
      <c r="Q128" s="166"/>
      <c r="R128" s="18"/>
      <c r="S128" s="54"/>
      <c r="T128" s="22">
        <v>0</v>
      </c>
      <c r="U128" s="25"/>
      <c r="V128" s="22">
        <f t="shared" si="46"/>
        <v>0</v>
      </c>
      <c r="W128" s="22">
        <f t="shared" si="47"/>
        <v>0</v>
      </c>
      <c r="X128" s="22">
        <f t="shared" si="48"/>
        <v>0</v>
      </c>
      <c r="Y128" s="22"/>
      <c r="Z128" s="18"/>
    </row>
    <row r="129" spans="1:26" s="53" customFormat="1" ht="18.75" customHeight="1">
      <c r="A129" s="9">
        <v>5</v>
      </c>
      <c r="B129" s="8" t="s">
        <v>14</v>
      </c>
      <c r="C129" s="66"/>
      <c r="D129" s="66"/>
      <c r="E129" s="117">
        <v>1</v>
      </c>
      <c r="F129" s="34" t="s">
        <v>105</v>
      </c>
      <c r="G129" s="9">
        <v>75</v>
      </c>
      <c r="H129" s="10">
        <v>2352</v>
      </c>
      <c r="I129" s="10" t="s">
        <v>13</v>
      </c>
      <c r="J129" s="11"/>
      <c r="K129" s="11"/>
      <c r="L129" s="36">
        <v>0</v>
      </c>
      <c r="M129" s="12"/>
      <c r="N129" s="13">
        <f t="shared" si="44"/>
        <v>0</v>
      </c>
      <c r="O129" s="20">
        <f t="shared" si="49"/>
        <v>0</v>
      </c>
      <c r="P129" s="14">
        <f t="shared" si="45"/>
        <v>0</v>
      </c>
      <c r="Q129" s="166"/>
      <c r="R129" s="18"/>
      <c r="S129" s="54"/>
      <c r="T129" s="22">
        <v>0</v>
      </c>
      <c r="U129" s="25"/>
      <c r="V129" s="22">
        <f t="shared" si="46"/>
        <v>0</v>
      </c>
      <c r="W129" s="22">
        <f t="shared" si="47"/>
        <v>0</v>
      </c>
      <c r="X129" s="22">
        <f t="shared" si="48"/>
        <v>0</v>
      </c>
      <c r="Y129" s="22"/>
      <c r="Z129" s="18"/>
    </row>
    <row r="130" spans="1:26" s="53" customFormat="1" ht="19.5" customHeight="1">
      <c r="A130" s="9">
        <v>6</v>
      </c>
      <c r="B130" s="8" t="s">
        <v>14</v>
      </c>
      <c r="C130" s="66"/>
      <c r="D130" s="66"/>
      <c r="E130" s="117">
        <v>2</v>
      </c>
      <c r="F130" s="34" t="s">
        <v>106</v>
      </c>
      <c r="G130" s="9">
        <v>75</v>
      </c>
      <c r="H130" s="10">
        <v>1476</v>
      </c>
      <c r="I130" s="10" t="s">
        <v>13</v>
      </c>
      <c r="J130" s="11"/>
      <c r="K130" s="224"/>
      <c r="L130" s="36">
        <v>0</v>
      </c>
      <c r="M130" s="12"/>
      <c r="N130" s="13">
        <f t="shared" si="44"/>
        <v>0</v>
      </c>
      <c r="O130" s="20">
        <f t="shared" si="49"/>
        <v>0</v>
      </c>
      <c r="P130" s="14">
        <f t="shared" si="45"/>
        <v>0</v>
      </c>
      <c r="Q130" s="166"/>
      <c r="R130" s="18"/>
      <c r="S130" s="54"/>
      <c r="T130" s="22">
        <v>0</v>
      </c>
      <c r="U130" s="25"/>
      <c r="V130" s="22">
        <f t="shared" si="46"/>
        <v>0</v>
      </c>
      <c r="W130" s="22">
        <f t="shared" si="47"/>
        <v>0</v>
      </c>
      <c r="X130" s="22">
        <f t="shared" si="48"/>
        <v>0</v>
      </c>
      <c r="Y130" s="22"/>
      <c r="Z130" s="18"/>
    </row>
    <row r="131" spans="1:26" s="53" customFormat="1" ht="17.25" customHeight="1">
      <c r="A131" s="9">
        <v>7</v>
      </c>
      <c r="B131" s="8" t="s">
        <v>14</v>
      </c>
      <c r="C131" s="66"/>
      <c r="D131" s="66"/>
      <c r="E131" s="117" t="s">
        <v>15</v>
      </c>
      <c r="F131" s="34" t="s">
        <v>70</v>
      </c>
      <c r="G131" s="9">
        <v>75</v>
      </c>
      <c r="H131" s="10">
        <v>1152</v>
      </c>
      <c r="I131" s="10" t="s">
        <v>13</v>
      </c>
      <c r="J131" s="11"/>
      <c r="K131" s="224"/>
      <c r="L131" s="36">
        <v>0</v>
      </c>
      <c r="M131" s="12"/>
      <c r="N131" s="13">
        <f t="shared" si="44"/>
        <v>0</v>
      </c>
      <c r="O131" s="20">
        <f t="shared" si="49"/>
        <v>0</v>
      </c>
      <c r="P131" s="14">
        <f t="shared" si="45"/>
        <v>0</v>
      </c>
      <c r="Q131" s="166"/>
      <c r="R131" s="18"/>
      <c r="S131" s="54"/>
      <c r="T131" s="22">
        <v>0</v>
      </c>
      <c r="U131" s="25"/>
      <c r="V131" s="22">
        <f t="shared" si="46"/>
        <v>0</v>
      </c>
      <c r="W131" s="22">
        <f t="shared" si="47"/>
        <v>0</v>
      </c>
      <c r="X131" s="22">
        <f t="shared" si="48"/>
        <v>0</v>
      </c>
      <c r="Y131" s="22"/>
      <c r="Z131" s="18"/>
    </row>
    <row r="132" spans="1:26" s="53" customFormat="1" ht="17.25" customHeight="1">
      <c r="A132" s="9">
        <v>8</v>
      </c>
      <c r="B132" s="138" t="s">
        <v>14</v>
      </c>
      <c r="C132" s="225"/>
      <c r="D132" s="225"/>
      <c r="E132" s="139" t="s">
        <v>16</v>
      </c>
      <c r="F132" s="140" t="s">
        <v>328</v>
      </c>
      <c r="G132" s="19">
        <v>75</v>
      </c>
      <c r="H132" s="141">
        <v>1944</v>
      </c>
      <c r="I132" s="141" t="s">
        <v>13</v>
      </c>
      <c r="J132" s="142"/>
      <c r="K132" s="226"/>
      <c r="L132" s="40">
        <v>0</v>
      </c>
      <c r="M132" s="143"/>
      <c r="N132" s="144">
        <f t="shared" si="44"/>
        <v>0</v>
      </c>
      <c r="O132" s="35">
        <f t="shared" si="49"/>
        <v>0</v>
      </c>
      <c r="P132" s="146">
        <f t="shared" si="45"/>
        <v>0</v>
      </c>
      <c r="Q132" s="223"/>
      <c r="R132" s="18"/>
      <c r="S132" s="148"/>
      <c r="T132" s="22">
        <v>0</v>
      </c>
      <c r="U132" s="25"/>
      <c r="V132" s="22">
        <f t="shared" si="46"/>
        <v>0</v>
      </c>
      <c r="W132" s="22">
        <f t="shared" si="47"/>
        <v>0</v>
      </c>
      <c r="X132" s="22">
        <f t="shared" si="48"/>
        <v>0</v>
      </c>
      <c r="Y132" s="22"/>
      <c r="Z132" s="18"/>
    </row>
    <row r="133" spans="1:26" s="53" customFormat="1" ht="18.75" customHeight="1">
      <c r="A133" s="9">
        <v>9</v>
      </c>
      <c r="B133" s="8" t="s">
        <v>14</v>
      </c>
      <c r="C133" s="225"/>
      <c r="D133" s="225"/>
      <c r="E133" s="117">
        <v>0</v>
      </c>
      <c r="F133" s="34" t="s">
        <v>127</v>
      </c>
      <c r="G133" s="9">
        <v>75</v>
      </c>
      <c r="H133" s="10">
        <v>300</v>
      </c>
      <c r="I133" s="10" t="s">
        <v>30</v>
      </c>
      <c r="J133" s="11"/>
      <c r="K133" s="224"/>
      <c r="L133" s="36"/>
      <c r="M133" s="12"/>
      <c r="N133" s="13"/>
      <c r="O133" s="20"/>
      <c r="P133" s="14"/>
      <c r="Q133" s="166"/>
      <c r="R133" s="18"/>
      <c r="S133" s="54"/>
      <c r="T133" s="22">
        <v>0</v>
      </c>
      <c r="U133" s="25"/>
      <c r="V133" s="22">
        <f t="shared" si="46"/>
        <v>0</v>
      </c>
      <c r="W133" s="22">
        <f t="shared" si="47"/>
        <v>0</v>
      </c>
      <c r="X133" s="22">
        <f t="shared" si="48"/>
        <v>0</v>
      </c>
      <c r="Y133" s="22"/>
      <c r="Z133" s="18"/>
    </row>
    <row r="134" spans="1:26" s="53" customFormat="1" ht="30.75" customHeight="1">
      <c r="A134" s="9">
        <v>10</v>
      </c>
      <c r="B134" s="8" t="s">
        <v>14</v>
      </c>
      <c r="C134" s="225"/>
      <c r="D134" s="225"/>
      <c r="E134" s="117" t="s">
        <v>16</v>
      </c>
      <c r="F134" s="34" t="s">
        <v>331</v>
      </c>
      <c r="G134" s="9">
        <v>45</v>
      </c>
      <c r="H134" s="10">
        <v>36</v>
      </c>
      <c r="I134" s="10" t="s">
        <v>30</v>
      </c>
      <c r="J134" s="11"/>
      <c r="K134" s="224"/>
      <c r="L134" s="36"/>
      <c r="M134" s="12"/>
      <c r="N134" s="13"/>
      <c r="O134" s="20"/>
      <c r="P134" s="14"/>
      <c r="Q134" s="166"/>
      <c r="R134" s="18"/>
      <c r="S134" s="54"/>
      <c r="T134" s="22">
        <v>0</v>
      </c>
      <c r="U134" s="25"/>
      <c r="V134" s="22">
        <f t="shared" si="46"/>
        <v>0</v>
      </c>
      <c r="W134" s="22">
        <f t="shared" si="47"/>
        <v>0</v>
      </c>
      <c r="X134" s="22">
        <f t="shared" si="48"/>
        <v>0</v>
      </c>
      <c r="Y134" s="22"/>
      <c r="Z134" s="18"/>
    </row>
    <row r="135" spans="1:26" s="53" customFormat="1" ht="33.75" customHeight="1">
      <c r="A135" s="9">
        <v>11</v>
      </c>
      <c r="B135" s="8" t="s">
        <v>14</v>
      </c>
      <c r="C135" s="225"/>
      <c r="D135" s="225"/>
      <c r="E135" s="117">
        <v>5</v>
      </c>
      <c r="F135" s="34" t="s">
        <v>329</v>
      </c>
      <c r="G135" s="9" t="s">
        <v>330</v>
      </c>
      <c r="H135" s="10">
        <v>100</v>
      </c>
      <c r="I135" s="10" t="s">
        <v>30</v>
      </c>
      <c r="J135" s="11"/>
      <c r="K135" s="224"/>
      <c r="L135" s="36"/>
      <c r="M135" s="12"/>
      <c r="N135" s="13"/>
      <c r="O135" s="20"/>
      <c r="P135" s="14"/>
      <c r="Q135" s="166"/>
      <c r="R135" s="18"/>
      <c r="S135" s="54"/>
      <c r="T135" s="22">
        <v>0</v>
      </c>
      <c r="U135" s="25"/>
      <c r="V135" s="22">
        <f t="shared" si="46"/>
        <v>0</v>
      </c>
      <c r="W135" s="22">
        <f t="shared" si="47"/>
        <v>0</v>
      </c>
      <c r="X135" s="22">
        <f t="shared" si="48"/>
        <v>0</v>
      </c>
      <c r="Y135" s="22"/>
      <c r="Z135" s="18"/>
    </row>
    <row r="136" spans="1:26" s="53" customFormat="1" ht="18.75" customHeight="1" thickBot="1">
      <c r="A136" s="9">
        <v>12</v>
      </c>
      <c r="B136" s="8" t="s">
        <v>14</v>
      </c>
      <c r="C136" s="66"/>
      <c r="D136" s="66"/>
      <c r="E136" s="227" t="s">
        <v>17</v>
      </c>
      <c r="F136" s="34" t="s">
        <v>132</v>
      </c>
      <c r="G136" s="9">
        <v>75</v>
      </c>
      <c r="H136" s="10">
        <v>360</v>
      </c>
      <c r="I136" s="10" t="s">
        <v>30</v>
      </c>
      <c r="J136" s="11"/>
      <c r="K136" s="224"/>
      <c r="L136" s="36"/>
      <c r="M136" s="12"/>
      <c r="N136" s="13"/>
      <c r="O136" s="20"/>
      <c r="P136" s="14"/>
      <c r="Q136" s="166"/>
      <c r="R136" s="18"/>
      <c r="S136" s="54"/>
      <c r="T136" s="22">
        <v>0</v>
      </c>
      <c r="U136" s="25"/>
      <c r="V136" s="22">
        <f t="shared" si="46"/>
        <v>0</v>
      </c>
      <c r="W136" s="22">
        <f t="shared" si="47"/>
        <v>0</v>
      </c>
      <c r="X136" s="22">
        <f t="shared" si="48"/>
        <v>0</v>
      </c>
      <c r="Y136" s="22"/>
      <c r="Z136" s="18"/>
    </row>
    <row r="137" spans="1:26" s="53" customFormat="1" ht="24.95" customHeight="1" thickBot="1">
      <c r="A137" s="55"/>
      <c r="B137" s="56"/>
      <c r="C137" s="56"/>
      <c r="D137" s="56"/>
      <c r="E137" s="149"/>
      <c r="F137" s="56"/>
      <c r="G137" s="168"/>
      <c r="H137" s="16"/>
      <c r="I137" s="16"/>
      <c r="J137" s="328" t="s">
        <v>46</v>
      </c>
      <c r="K137" s="329"/>
      <c r="L137" s="329"/>
      <c r="M137" s="329"/>
      <c r="N137" s="330"/>
      <c r="O137" s="41">
        <f>SUM(O125:O132)</f>
        <v>0</v>
      </c>
      <c r="P137" s="41">
        <f>SUM(P125:P132)</f>
        <v>0</v>
      </c>
      <c r="Q137" s="153"/>
      <c r="R137" s="18"/>
      <c r="T137" s="23"/>
      <c r="U137" s="24"/>
      <c r="V137" s="154" t="s">
        <v>126</v>
      </c>
      <c r="W137" s="154">
        <f>SUM(W125:W136)</f>
        <v>0</v>
      </c>
      <c r="X137" s="154">
        <f>SUM(X125:X136)</f>
        <v>0</v>
      </c>
      <c r="Y137" s="22"/>
      <c r="Z137" s="18"/>
    </row>
    <row r="138" spans="1:26" s="51" customFormat="1" ht="13.5" thickBot="1">
      <c r="A138" s="324"/>
      <c r="B138" s="325"/>
      <c r="C138" s="325"/>
      <c r="D138" s="325"/>
      <c r="E138" s="325"/>
      <c r="F138" s="325"/>
      <c r="G138" s="325"/>
      <c r="H138" s="325"/>
      <c r="I138" s="325"/>
      <c r="J138" s="325"/>
      <c r="K138" s="325"/>
      <c r="L138" s="325"/>
      <c r="M138" s="325"/>
      <c r="N138" s="325"/>
      <c r="O138" s="325"/>
      <c r="P138" s="325"/>
      <c r="Q138" s="325"/>
      <c r="R138" s="325"/>
      <c r="S138" s="325"/>
      <c r="T138" s="325"/>
      <c r="U138" s="325"/>
      <c r="V138" s="325"/>
      <c r="W138" s="325"/>
      <c r="X138" s="325"/>
      <c r="Y138" s="325"/>
      <c r="Z138" s="325"/>
    </row>
    <row r="139" spans="1:26" s="53" customFormat="1" ht="15" customHeight="1" thickBot="1">
      <c r="A139" s="55"/>
      <c r="B139" s="174" t="s">
        <v>306</v>
      </c>
      <c r="C139" s="56"/>
      <c r="D139" s="56"/>
      <c r="E139" s="149"/>
      <c r="F139" s="167"/>
      <c r="G139" s="57"/>
      <c r="H139" s="150"/>
      <c r="I139" s="150"/>
      <c r="J139" s="153"/>
      <c r="K139" s="228"/>
      <c r="L139" s="7"/>
      <c r="M139" s="186"/>
      <c r="N139" s="186"/>
      <c r="O139" s="28"/>
      <c r="P139" s="186"/>
      <c r="Q139" s="153"/>
      <c r="R139" s="18"/>
      <c r="T139" s="23"/>
      <c r="U139" s="38"/>
      <c r="V139" s="23"/>
      <c r="W139" s="23"/>
      <c r="X139" s="23"/>
      <c r="Y139" s="22"/>
      <c r="Z139" s="18"/>
    </row>
    <row r="140" spans="1:26" s="53" customFormat="1" ht="66" customHeight="1" thickBot="1">
      <c r="A140" s="9">
        <v>1</v>
      </c>
      <c r="B140" s="164" t="s">
        <v>135</v>
      </c>
      <c r="C140" s="66"/>
      <c r="D140" s="66"/>
      <c r="E140" s="117">
        <v>5</v>
      </c>
      <c r="F140" s="34" t="s">
        <v>102</v>
      </c>
      <c r="G140" s="9">
        <v>75</v>
      </c>
      <c r="H140" s="10">
        <v>6768</v>
      </c>
      <c r="I140" s="10" t="s">
        <v>13</v>
      </c>
      <c r="J140" s="11"/>
      <c r="K140" s="224"/>
      <c r="L140" s="20">
        <v>0</v>
      </c>
      <c r="M140" s="12"/>
      <c r="N140" s="229">
        <f>L140*(1+M140)</f>
        <v>0</v>
      </c>
      <c r="O140" s="21">
        <f>H140*L140</f>
        <v>0</v>
      </c>
      <c r="P140" s="230">
        <f>H140*N140</f>
        <v>0</v>
      </c>
      <c r="Q140" s="231"/>
      <c r="R140" s="18"/>
      <c r="S140" s="54"/>
      <c r="T140" s="22">
        <v>0</v>
      </c>
      <c r="U140" s="25"/>
      <c r="V140" s="22">
        <f t="shared" ref="V140" si="50">T140*(1+U140)</f>
        <v>0</v>
      </c>
      <c r="W140" s="22">
        <f t="shared" ref="W140" si="51">H140*T140</f>
        <v>0</v>
      </c>
      <c r="X140" s="22">
        <f t="shared" ref="X140" si="52">W140*(1+U140)</f>
        <v>0</v>
      </c>
      <c r="Y140" s="22"/>
      <c r="Z140" s="18"/>
    </row>
    <row r="141" spans="1:26" s="51" customFormat="1" ht="13.5" customHeight="1" thickBot="1">
      <c r="A141" s="324"/>
      <c r="B141" s="325"/>
      <c r="C141" s="325"/>
      <c r="D141" s="325"/>
      <c r="E141" s="325"/>
      <c r="F141" s="325"/>
      <c r="G141" s="325"/>
      <c r="H141" s="325"/>
      <c r="I141" s="325"/>
      <c r="J141" s="325"/>
      <c r="K141" s="325"/>
      <c r="L141" s="325"/>
      <c r="M141" s="325"/>
      <c r="N141" s="325"/>
      <c r="O141" s="325"/>
      <c r="P141" s="325"/>
      <c r="Q141" s="325"/>
      <c r="R141" s="325"/>
      <c r="S141" s="325"/>
      <c r="T141" s="325"/>
      <c r="U141" s="325"/>
      <c r="V141" s="325"/>
      <c r="W141" s="325"/>
      <c r="X141" s="325"/>
      <c r="Y141" s="325"/>
      <c r="Z141" s="325"/>
    </row>
    <row r="142" spans="1:26" s="53" customFormat="1" ht="30.75" customHeight="1" thickBot="1">
      <c r="A142" s="61"/>
      <c r="B142" s="162" t="s">
        <v>307</v>
      </c>
      <c r="C142" s="62"/>
      <c r="D142" s="62"/>
      <c r="E142" s="3"/>
      <c r="F142" s="62"/>
      <c r="G142" s="63"/>
      <c r="H142" s="64"/>
      <c r="I142" s="64"/>
      <c r="L142" s="120"/>
      <c r="M142" s="59"/>
      <c r="O142" s="6"/>
      <c r="R142" s="18"/>
      <c r="T142" s="23"/>
      <c r="U142" s="38"/>
      <c r="V142" s="23"/>
      <c r="W142" s="23"/>
      <c r="X142" s="23"/>
      <c r="Y142" s="22"/>
      <c r="Z142" s="18"/>
    </row>
    <row r="143" spans="1:26" s="53" customFormat="1" ht="33.75" customHeight="1">
      <c r="A143" s="9"/>
      <c r="B143" s="193" t="s">
        <v>37</v>
      </c>
      <c r="C143" s="66"/>
      <c r="D143" s="66"/>
      <c r="E143" s="117"/>
      <c r="F143" s="34"/>
      <c r="G143" s="9"/>
      <c r="H143" s="10"/>
      <c r="I143" s="10"/>
      <c r="J143" s="11"/>
      <c r="K143" s="11"/>
      <c r="L143" s="36"/>
      <c r="M143" s="12"/>
      <c r="N143" s="13"/>
      <c r="O143" s="20"/>
      <c r="P143" s="14"/>
      <c r="Q143" s="11"/>
      <c r="R143" s="18"/>
      <c r="S143" s="54"/>
      <c r="T143" s="22"/>
      <c r="U143" s="25"/>
      <c r="V143" s="22"/>
      <c r="W143" s="22"/>
      <c r="X143" s="22"/>
      <c r="Y143" s="22"/>
      <c r="Z143" s="18"/>
    </row>
    <row r="144" spans="1:26" s="53" customFormat="1" ht="19.5" customHeight="1">
      <c r="A144" s="9">
        <v>1</v>
      </c>
      <c r="B144" s="8" t="s">
        <v>14</v>
      </c>
      <c r="C144" s="66"/>
      <c r="D144" s="66"/>
      <c r="E144" s="117" t="s">
        <v>16</v>
      </c>
      <c r="F144" s="34" t="s">
        <v>290</v>
      </c>
      <c r="G144" s="9">
        <v>250</v>
      </c>
      <c r="H144" s="10">
        <v>3564</v>
      </c>
      <c r="I144" s="10" t="s">
        <v>13</v>
      </c>
      <c r="J144" s="11"/>
      <c r="K144" s="11"/>
      <c r="L144" s="36">
        <v>0</v>
      </c>
      <c r="M144" s="12"/>
      <c r="N144" s="13">
        <f t="shared" ref="N144:N148" si="53">L144*(1+M144)</f>
        <v>0</v>
      </c>
      <c r="O144" s="20">
        <f t="shared" ref="O144:O148" si="54">H144*L144</f>
        <v>0</v>
      </c>
      <c r="P144" s="14">
        <f t="shared" ref="P144:P148" si="55">H144*N144</f>
        <v>0</v>
      </c>
      <c r="Q144" s="11"/>
      <c r="R144" s="18"/>
      <c r="S144" s="54"/>
      <c r="T144" s="22">
        <v>0</v>
      </c>
      <c r="U144" s="25"/>
      <c r="V144" s="22">
        <f t="shared" ref="V144:V149" si="56">T144*(1+U144)</f>
        <v>0</v>
      </c>
      <c r="W144" s="22">
        <f t="shared" ref="W144:W149" si="57">H144*T144</f>
        <v>0</v>
      </c>
      <c r="X144" s="22">
        <f t="shared" ref="X144:X149" si="58">W144*(1+U144)</f>
        <v>0</v>
      </c>
      <c r="Y144" s="22"/>
      <c r="Z144" s="18"/>
    </row>
    <row r="145" spans="1:26" s="53" customFormat="1" ht="29.45" customHeight="1">
      <c r="A145" s="9">
        <v>2</v>
      </c>
      <c r="B145" s="8" t="s">
        <v>14</v>
      </c>
      <c r="C145" s="66"/>
      <c r="D145" s="66"/>
      <c r="E145" s="117" t="s">
        <v>15</v>
      </c>
      <c r="F145" s="34" t="s">
        <v>28</v>
      </c>
      <c r="G145" s="9">
        <v>250</v>
      </c>
      <c r="H145" s="10">
        <v>5568</v>
      </c>
      <c r="I145" s="10" t="s">
        <v>13</v>
      </c>
      <c r="J145" s="11"/>
      <c r="K145" s="11"/>
      <c r="L145" s="36">
        <v>0</v>
      </c>
      <c r="M145" s="12"/>
      <c r="N145" s="13">
        <f t="shared" si="53"/>
        <v>0</v>
      </c>
      <c r="O145" s="20">
        <f t="shared" si="54"/>
        <v>0</v>
      </c>
      <c r="P145" s="14">
        <f t="shared" si="55"/>
        <v>0</v>
      </c>
      <c r="Q145" s="11"/>
      <c r="R145" s="18"/>
      <c r="S145" s="54"/>
      <c r="T145" s="22">
        <v>0</v>
      </c>
      <c r="U145" s="25"/>
      <c r="V145" s="22">
        <f t="shared" si="56"/>
        <v>0</v>
      </c>
      <c r="W145" s="22">
        <f t="shared" si="57"/>
        <v>0</v>
      </c>
      <c r="X145" s="22">
        <f t="shared" si="58"/>
        <v>0</v>
      </c>
      <c r="Y145" s="22"/>
      <c r="Z145" s="18"/>
    </row>
    <row r="146" spans="1:26" s="53" customFormat="1" ht="28.5" customHeight="1">
      <c r="A146" s="9">
        <v>3</v>
      </c>
      <c r="B146" s="8" t="s">
        <v>14</v>
      </c>
      <c r="C146" s="66"/>
      <c r="D146" s="66"/>
      <c r="E146" s="117">
        <v>0</v>
      </c>
      <c r="F146" s="34" t="s">
        <v>28</v>
      </c>
      <c r="G146" s="9">
        <v>250</v>
      </c>
      <c r="H146" s="10">
        <v>5232</v>
      </c>
      <c r="I146" s="10" t="s">
        <v>13</v>
      </c>
      <c r="J146" s="11"/>
      <c r="K146" s="11"/>
      <c r="L146" s="36">
        <v>0</v>
      </c>
      <c r="M146" s="12"/>
      <c r="N146" s="13">
        <f t="shared" si="53"/>
        <v>0</v>
      </c>
      <c r="O146" s="20">
        <f t="shared" si="54"/>
        <v>0</v>
      </c>
      <c r="P146" s="14">
        <f t="shared" si="55"/>
        <v>0</v>
      </c>
      <c r="Q146" s="11"/>
      <c r="R146" s="18"/>
      <c r="S146" s="54"/>
      <c r="T146" s="22">
        <v>0</v>
      </c>
      <c r="U146" s="25"/>
      <c r="V146" s="22">
        <f t="shared" si="56"/>
        <v>0</v>
      </c>
      <c r="W146" s="22">
        <f t="shared" si="57"/>
        <v>0</v>
      </c>
      <c r="X146" s="22">
        <f t="shared" si="58"/>
        <v>0</v>
      </c>
      <c r="Y146" s="22"/>
      <c r="Z146" s="18"/>
    </row>
    <row r="147" spans="1:26" s="53" customFormat="1" ht="29.45" customHeight="1">
      <c r="A147" s="9">
        <v>4</v>
      </c>
      <c r="B147" s="8" t="s">
        <v>14</v>
      </c>
      <c r="C147" s="66"/>
      <c r="D147" s="66"/>
      <c r="E147" s="117">
        <v>1</v>
      </c>
      <c r="F147" s="34" t="s">
        <v>28</v>
      </c>
      <c r="G147" s="9">
        <v>250</v>
      </c>
      <c r="H147" s="10">
        <v>2112</v>
      </c>
      <c r="I147" s="10" t="s">
        <v>13</v>
      </c>
      <c r="J147" s="11"/>
      <c r="K147" s="11"/>
      <c r="L147" s="36">
        <v>0</v>
      </c>
      <c r="M147" s="12"/>
      <c r="N147" s="13">
        <f t="shared" si="53"/>
        <v>0</v>
      </c>
      <c r="O147" s="20">
        <f t="shared" si="54"/>
        <v>0</v>
      </c>
      <c r="P147" s="14">
        <f t="shared" si="55"/>
        <v>0</v>
      </c>
      <c r="Q147" s="11"/>
      <c r="R147" s="18"/>
      <c r="S147" s="54"/>
      <c r="T147" s="22">
        <v>0</v>
      </c>
      <c r="U147" s="25"/>
      <c r="V147" s="22">
        <f t="shared" si="56"/>
        <v>0</v>
      </c>
      <c r="W147" s="22">
        <f t="shared" si="57"/>
        <v>0</v>
      </c>
      <c r="X147" s="22">
        <f t="shared" si="58"/>
        <v>0</v>
      </c>
      <c r="Y147" s="22"/>
      <c r="Z147" s="18"/>
    </row>
    <row r="148" spans="1:26" s="53" customFormat="1" ht="29.1" customHeight="1">
      <c r="A148" s="9">
        <v>5</v>
      </c>
      <c r="B148" s="8" t="s">
        <v>291</v>
      </c>
      <c r="C148" s="66"/>
      <c r="D148" s="66"/>
      <c r="E148" s="117">
        <v>2</v>
      </c>
      <c r="F148" s="34" t="s">
        <v>28</v>
      </c>
      <c r="G148" s="9">
        <v>250</v>
      </c>
      <c r="H148" s="141">
        <v>2040</v>
      </c>
      <c r="I148" s="141" t="s">
        <v>13</v>
      </c>
      <c r="J148" s="142"/>
      <c r="K148" s="142"/>
      <c r="L148" s="40">
        <v>0</v>
      </c>
      <c r="M148" s="143"/>
      <c r="N148" s="144">
        <f t="shared" si="53"/>
        <v>0</v>
      </c>
      <c r="O148" s="35">
        <f t="shared" si="54"/>
        <v>0</v>
      </c>
      <c r="P148" s="146">
        <f t="shared" si="55"/>
        <v>0</v>
      </c>
      <c r="Q148" s="142"/>
      <c r="R148" s="18"/>
      <c r="S148" s="54"/>
      <c r="T148" s="22">
        <v>0</v>
      </c>
      <c r="U148" s="25"/>
      <c r="V148" s="22">
        <f t="shared" si="56"/>
        <v>0</v>
      </c>
      <c r="W148" s="22">
        <f t="shared" si="57"/>
        <v>0</v>
      </c>
      <c r="X148" s="22">
        <f t="shared" si="58"/>
        <v>0</v>
      </c>
      <c r="Y148" s="22"/>
      <c r="Z148" s="18"/>
    </row>
    <row r="149" spans="1:26" s="53" customFormat="1" ht="39.75" customHeight="1" thickBot="1">
      <c r="A149" s="9">
        <v>6</v>
      </c>
      <c r="B149" s="8" t="s">
        <v>150</v>
      </c>
      <c r="C149" s="34"/>
      <c r="D149" s="34"/>
      <c r="E149" s="117">
        <v>0</v>
      </c>
      <c r="F149" s="34"/>
      <c r="G149" s="9" t="s">
        <v>151</v>
      </c>
      <c r="H149" s="10">
        <v>72</v>
      </c>
      <c r="I149" s="10" t="s">
        <v>13</v>
      </c>
      <c r="J149" s="11"/>
      <c r="K149" s="11"/>
      <c r="L149" s="36"/>
      <c r="M149" s="12"/>
      <c r="N149" s="13"/>
      <c r="O149" s="20"/>
      <c r="P149" s="14"/>
      <c r="Q149" s="11"/>
      <c r="R149" s="18"/>
      <c r="S149" s="54"/>
      <c r="T149" s="22">
        <v>0</v>
      </c>
      <c r="U149" s="25"/>
      <c r="V149" s="22">
        <f t="shared" si="56"/>
        <v>0</v>
      </c>
      <c r="W149" s="22">
        <f t="shared" si="57"/>
        <v>0</v>
      </c>
      <c r="X149" s="22">
        <f t="shared" si="58"/>
        <v>0</v>
      </c>
      <c r="Y149" s="22"/>
      <c r="Z149" s="18"/>
    </row>
    <row r="150" spans="1:26" s="53" customFormat="1" ht="24.95" customHeight="1" thickBot="1">
      <c r="A150" s="56"/>
      <c r="B150" s="56"/>
      <c r="C150" s="56"/>
      <c r="D150" s="234"/>
      <c r="E150" s="5"/>
      <c r="F150" s="235"/>
      <c r="G150" s="16"/>
      <c r="H150" s="16"/>
      <c r="I150" s="333"/>
      <c r="J150" s="333"/>
      <c r="K150" s="333"/>
      <c r="L150" s="333"/>
      <c r="M150" s="333"/>
      <c r="N150" s="333"/>
      <c r="O150" s="29">
        <f>SUM(O143:O148)</f>
        <v>0</v>
      </c>
      <c r="P150" s="29">
        <f>SUM(P143:P148)</f>
        <v>0</v>
      </c>
      <c r="Q150" s="190"/>
      <c r="R150" s="18"/>
      <c r="T150" s="23"/>
      <c r="U150" s="38"/>
      <c r="V150" s="236" t="s">
        <v>126</v>
      </c>
      <c r="W150" s="237">
        <f>SUM(W144:W149)</f>
        <v>0</v>
      </c>
      <c r="X150" s="154">
        <f>SUM(X144:X149)</f>
        <v>0</v>
      </c>
      <c r="Y150" s="22"/>
      <c r="Z150" s="18"/>
    </row>
    <row r="151" spans="1:26" s="51" customFormat="1" ht="13.5" customHeight="1" thickBot="1">
      <c r="A151" s="324"/>
      <c r="B151" s="325"/>
      <c r="C151" s="325"/>
      <c r="D151" s="325"/>
      <c r="E151" s="325"/>
      <c r="F151" s="325"/>
      <c r="G151" s="325"/>
      <c r="H151" s="325"/>
      <c r="I151" s="325"/>
      <c r="J151" s="325"/>
      <c r="K151" s="325"/>
      <c r="L151" s="325"/>
      <c r="M151" s="325"/>
      <c r="N151" s="325"/>
      <c r="O151" s="325"/>
      <c r="P151" s="325"/>
      <c r="Q151" s="325"/>
      <c r="R151" s="325"/>
      <c r="S151" s="325"/>
      <c r="T151" s="325"/>
      <c r="U151" s="325"/>
      <c r="V151" s="325"/>
      <c r="W151" s="325"/>
      <c r="X151" s="325"/>
      <c r="Y151" s="325"/>
      <c r="Z151" s="325"/>
    </row>
    <row r="152" spans="1:26" s="53" customFormat="1" ht="15" customHeight="1" thickBot="1">
      <c r="A152" s="55"/>
      <c r="B152" s="174" t="s">
        <v>308</v>
      </c>
      <c r="C152" s="56"/>
      <c r="D152" s="56"/>
      <c r="E152" s="238"/>
      <c r="F152" s="56"/>
      <c r="G152" s="239"/>
      <c r="H152" s="150"/>
      <c r="I152" s="150"/>
      <c r="J152" s="153"/>
      <c r="K152" s="170"/>
      <c r="L152" s="190"/>
      <c r="M152" s="153"/>
      <c r="N152" s="153"/>
      <c r="O152" s="190"/>
      <c r="P152" s="153"/>
      <c r="Q152" s="153"/>
      <c r="R152" s="18"/>
      <c r="T152" s="23"/>
      <c r="U152" s="38"/>
      <c r="V152" s="23"/>
      <c r="W152" s="23"/>
      <c r="X152" s="23"/>
      <c r="Y152" s="22"/>
      <c r="Z152" s="18"/>
    </row>
    <row r="153" spans="1:26" s="53" customFormat="1" ht="36.75" thickBot="1">
      <c r="A153" s="9">
        <v>1</v>
      </c>
      <c r="B153" s="164" t="s">
        <v>31</v>
      </c>
      <c r="C153" s="66"/>
      <c r="D153" s="66"/>
      <c r="E153" s="117"/>
      <c r="F153" s="34" t="s">
        <v>99</v>
      </c>
      <c r="G153" s="9" t="s">
        <v>100</v>
      </c>
      <c r="H153" s="10">
        <v>792</v>
      </c>
      <c r="I153" s="207" t="s">
        <v>13</v>
      </c>
      <c r="J153" s="206"/>
      <c r="K153" s="240"/>
      <c r="L153" s="36">
        <v>0</v>
      </c>
      <c r="M153" s="12"/>
      <c r="N153" s="229">
        <f>L153*(1+M153)</f>
        <v>0</v>
      </c>
      <c r="O153" s="21">
        <f>H153*L153</f>
        <v>0</v>
      </c>
      <c r="P153" s="230">
        <f>H153*N153</f>
        <v>0</v>
      </c>
      <c r="Q153" s="231"/>
      <c r="R153" s="18"/>
      <c r="S153" s="18"/>
      <c r="T153" s="22">
        <v>0</v>
      </c>
      <c r="U153" s="25"/>
      <c r="V153" s="22">
        <f t="shared" ref="V153:V154" si="59">T153*(1+U153)</f>
        <v>0</v>
      </c>
      <c r="W153" s="22">
        <f t="shared" ref="W153:W154" si="60">H153*T153</f>
        <v>0</v>
      </c>
      <c r="X153" s="22">
        <f t="shared" ref="X153:X154" si="61">W153*(1+U153)</f>
        <v>0</v>
      </c>
      <c r="Y153" s="22"/>
      <c r="Z153" s="18"/>
    </row>
    <row r="154" spans="1:26" s="53" customFormat="1" ht="36.75" thickBot="1">
      <c r="A154" s="9">
        <v>2</v>
      </c>
      <c r="B154" s="164" t="s">
        <v>31</v>
      </c>
      <c r="C154" s="66"/>
      <c r="D154" s="66"/>
      <c r="E154" s="117"/>
      <c r="F154" s="34" t="s">
        <v>99</v>
      </c>
      <c r="G154" s="9" t="s">
        <v>101</v>
      </c>
      <c r="H154" s="10">
        <v>792</v>
      </c>
      <c r="I154" s="207" t="s">
        <v>13</v>
      </c>
      <c r="J154" s="206"/>
      <c r="K154" s="240"/>
      <c r="L154" s="36">
        <v>0</v>
      </c>
      <c r="M154" s="12"/>
      <c r="N154" s="229">
        <f>L154*(1+M154)</f>
        <v>0</v>
      </c>
      <c r="O154" s="21">
        <f>H154*L154</f>
        <v>0</v>
      </c>
      <c r="P154" s="230">
        <f>H154*N154</f>
        <v>0</v>
      </c>
      <c r="Q154" s="231"/>
      <c r="R154" s="18"/>
      <c r="S154" s="54"/>
      <c r="T154" s="22">
        <v>0</v>
      </c>
      <c r="U154" s="25"/>
      <c r="V154" s="22">
        <f t="shared" si="59"/>
        <v>0</v>
      </c>
      <c r="W154" s="22">
        <f t="shared" si="60"/>
        <v>0</v>
      </c>
      <c r="X154" s="22">
        <f t="shared" si="61"/>
        <v>0</v>
      </c>
      <c r="Y154" s="22"/>
      <c r="Z154" s="18"/>
    </row>
    <row r="155" spans="1:26" s="53" customFormat="1" ht="24.95" customHeight="1" thickBot="1">
      <c r="A155" s="26"/>
      <c r="B155" s="167"/>
      <c r="C155" s="56"/>
      <c r="D155" s="56"/>
      <c r="E155" s="232"/>
      <c r="F155" s="56"/>
      <c r="G155" s="26"/>
      <c r="H155" s="16"/>
      <c r="I155" s="241"/>
      <c r="J155" s="190"/>
      <c r="K155" s="242"/>
      <c r="L155" s="42"/>
      <c r="M155" s="30"/>
      <c r="N155" s="28"/>
      <c r="O155" s="29"/>
      <c r="P155" s="233"/>
      <c r="Q155" s="190"/>
      <c r="R155" s="18"/>
      <c r="T155" s="23"/>
      <c r="U155" s="24"/>
      <c r="V155" s="191" t="s">
        <v>126</v>
      </c>
      <c r="W155" s="154">
        <f>SUM(W153:W154)</f>
        <v>0</v>
      </c>
      <c r="X155" s="154">
        <f>SUM(X153:X154)</f>
        <v>0</v>
      </c>
      <c r="Y155" s="22"/>
      <c r="Z155" s="18"/>
    </row>
    <row r="156" spans="1:26" s="51" customFormat="1" ht="13.5" customHeight="1" thickBot="1">
      <c r="A156" s="324"/>
      <c r="B156" s="325"/>
      <c r="C156" s="325"/>
      <c r="D156" s="325"/>
      <c r="E156" s="325"/>
      <c r="F156" s="325"/>
      <c r="G156" s="325"/>
      <c r="H156" s="325"/>
      <c r="I156" s="325"/>
      <c r="J156" s="325"/>
      <c r="K156" s="325"/>
      <c r="L156" s="325"/>
      <c r="M156" s="325"/>
      <c r="N156" s="325"/>
      <c r="O156" s="325"/>
      <c r="P156" s="325"/>
      <c r="Q156" s="325"/>
      <c r="R156" s="325"/>
      <c r="S156" s="325"/>
      <c r="T156" s="325"/>
      <c r="U156" s="325"/>
      <c r="V156" s="325"/>
      <c r="W156" s="325"/>
      <c r="X156" s="325"/>
      <c r="Y156" s="325"/>
      <c r="Z156" s="325"/>
    </row>
    <row r="157" spans="1:26" s="53" customFormat="1" ht="15" customHeight="1" thickBot="1">
      <c r="A157" s="55"/>
      <c r="B157" s="174" t="s">
        <v>309</v>
      </c>
      <c r="C157" s="56"/>
      <c r="D157" s="56"/>
      <c r="E157" s="238"/>
      <c r="F157" s="56"/>
      <c r="G157" s="239"/>
      <c r="H157" s="150"/>
      <c r="I157" s="150"/>
      <c r="J157" s="153"/>
      <c r="K157" s="153"/>
      <c r="L157" s="190"/>
      <c r="M157" s="153"/>
      <c r="N157" s="153"/>
      <c r="O157" s="190"/>
      <c r="P157" s="153"/>
      <c r="Q157" s="153"/>
      <c r="R157" s="18"/>
      <c r="T157" s="23"/>
      <c r="U157" s="38"/>
      <c r="V157" s="23"/>
      <c r="W157" s="23"/>
      <c r="X157" s="23"/>
      <c r="Y157" s="22"/>
      <c r="Z157" s="18"/>
    </row>
    <row r="158" spans="1:26" s="53" customFormat="1" ht="42" customHeight="1">
      <c r="A158" s="19">
        <v>1</v>
      </c>
      <c r="B158" s="243" t="s">
        <v>292</v>
      </c>
      <c r="C158" s="225"/>
      <c r="D158" s="225"/>
      <c r="E158" s="139">
        <v>2</v>
      </c>
      <c r="F158" s="243" t="s">
        <v>293</v>
      </c>
      <c r="G158" s="142">
        <v>100</v>
      </c>
      <c r="H158" s="142">
        <v>120</v>
      </c>
      <c r="I158" s="141" t="s">
        <v>13</v>
      </c>
      <c r="J158" s="196"/>
      <c r="K158" s="197"/>
      <c r="L158" s="35">
        <v>0</v>
      </c>
      <c r="M158" s="143"/>
      <c r="N158" s="244">
        <f>L158*(1+M158)</f>
        <v>0</v>
      </c>
      <c r="O158" s="72">
        <f>H158*L158</f>
        <v>0</v>
      </c>
      <c r="P158" s="245">
        <f>H158*N158</f>
        <v>0</v>
      </c>
      <c r="Q158" s="246"/>
      <c r="R158" s="247"/>
      <c r="S158" s="247"/>
      <c r="T158" s="22">
        <v>0</v>
      </c>
      <c r="U158" s="25"/>
      <c r="V158" s="22">
        <f t="shared" ref="V158:V159" si="62">T158*(1+U158)</f>
        <v>0</v>
      </c>
      <c r="W158" s="22">
        <f t="shared" ref="W158:W159" si="63">H158*T158</f>
        <v>0</v>
      </c>
      <c r="X158" s="22">
        <f t="shared" ref="X158:X159" si="64">W158*(1+U158)</f>
        <v>0</v>
      </c>
      <c r="Y158" s="161"/>
      <c r="Z158" s="249"/>
    </row>
    <row r="159" spans="1:26" s="53" customFormat="1" ht="42" customHeight="1" thickBot="1">
      <c r="A159" s="9">
        <v>2</v>
      </c>
      <c r="B159" s="49" t="s">
        <v>296</v>
      </c>
      <c r="C159" s="34"/>
      <c r="D159" s="34"/>
      <c r="E159" s="117" t="s">
        <v>18</v>
      </c>
      <c r="F159" s="49" t="s">
        <v>294</v>
      </c>
      <c r="G159" s="11" t="s">
        <v>295</v>
      </c>
      <c r="H159" s="11">
        <v>288</v>
      </c>
      <c r="I159" s="10" t="s">
        <v>30</v>
      </c>
      <c r="J159" s="11"/>
      <c r="K159" s="11"/>
      <c r="L159" s="20"/>
      <c r="M159" s="12"/>
      <c r="N159" s="13"/>
      <c r="O159" s="74"/>
      <c r="P159" s="75"/>
      <c r="Q159" s="11"/>
      <c r="R159" s="18"/>
      <c r="S159" s="18"/>
      <c r="T159" s="22">
        <v>0</v>
      </c>
      <c r="U159" s="25"/>
      <c r="V159" s="22">
        <f t="shared" si="62"/>
        <v>0</v>
      </c>
      <c r="W159" s="22">
        <f t="shared" si="63"/>
        <v>0</v>
      </c>
      <c r="X159" s="22">
        <f t="shared" si="64"/>
        <v>0</v>
      </c>
      <c r="Y159" s="161"/>
      <c r="Z159" s="133"/>
    </row>
    <row r="160" spans="1:26" s="53" customFormat="1" ht="24.95" customHeight="1" thickBot="1">
      <c r="A160" s="26"/>
      <c r="B160" s="167"/>
      <c r="C160" s="56"/>
      <c r="D160" s="56"/>
      <c r="E160" s="232"/>
      <c r="F160" s="56"/>
      <c r="G160" s="26"/>
      <c r="H160" s="16"/>
      <c r="I160" s="241"/>
      <c r="J160" s="190"/>
      <c r="K160" s="242"/>
      <c r="L160" s="42"/>
      <c r="M160" s="30"/>
      <c r="N160" s="28"/>
      <c r="O160" s="29"/>
      <c r="P160" s="233"/>
      <c r="Q160" s="190"/>
      <c r="R160" s="18"/>
      <c r="T160" s="23"/>
      <c r="U160" s="24"/>
      <c r="V160" s="191" t="s">
        <v>126</v>
      </c>
      <c r="W160" s="154">
        <f>SUM(W158:W159)</f>
        <v>0</v>
      </c>
      <c r="X160" s="154">
        <f>SUM(X158:X159)</f>
        <v>0</v>
      </c>
      <c r="Y160" s="22"/>
      <c r="Z160" s="18"/>
    </row>
    <row r="161" spans="1:26" s="51" customFormat="1" ht="13.5" customHeight="1" thickBot="1">
      <c r="A161" s="324"/>
      <c r="B161" s="325"/>
      <c r="C161" s="325"/>
      <c r="D161" s="325"/>
      <c r="E161" s="325"/>
      <c r="F161" s="325"/>
      <c r="G161" s="325"/>
      <c r="H161" s="325"/>
      <c r="I161" s="325"/>
      <c r="J161" s="325"/>
      <c r="K161" s="325"/>
      <c r="L161" s="325"/>
      <c r="M161" s="325"/>
      <c r="N161" s="325"/>
      <c r="O161" s="325"/>
      <c r="P161" s="325"/>
      <c r="Q161" s="325"/>
      <c r="R161" s="325"/>
      <c r="S161" s="325"/>
      <c r="T161" s="325"/>
      <c r="U161" s="325"/>
      <c r="V161" s="325"/>
      <c r="W161" s="325"/>
      <c r="X161" s="325"/>
      <c r="Y161" s="325"/>
      <c r="Z161" s="325"/>
    </row>
    <row r="162" spans="1:26" s="53" customFormat="1" ht="15" customHeight="1" thickBot="1">
      <c r="A162" s="61"/>
      <c r="B162" s="204" t="s">
        <v>310</v>
      </c>
      <c r="C162" s="62"/>
      <c r="D162" s="62"/>
      <c r="E162" s="3"/>
      <c r="F162" s="163"/>
      <c r="G162" s="63"/>
      <c r="H162" s="64"/>
      <c r="I162" s="64"/>
      <c r="L162" s="6"/>
      <c r="O162" s="6"/>
      <c r="R162" s="18"/>
      <c r="T162" s="23"/>
      <c r="U162" s="38"/>
      <c r="V162" s="23"/>
      <c r="W162" s="23"/>
      <c r="X162" s="23"/>
      <c r="Y162" s="22"/>
      <c r="Z162" s="18"/>
    </row>
    <row r="163" spans="1:26" s="53" customFormat="1" ht="36.75" customHeight="1" thickBot="1">
      <c r="A163" s="43">
        <v>1</v>
      </c>
      <c r="B163" s="251" t="s">
        <v>72</v>
      </c>
      <c r="C163" s="66"/>
      <c r="D163" s="66"/>
      <c r="E163" s="44"/>
      <c r="F163" s="252"/>
      <c r="G163" s="253"/>
      <c r="H163" s="18">
        <v>3420</v>
      </c>
      <c r="I163" s="254" t="s">
        <v>13</v>
      </c>
      <c r="J163" s="255"/>
      <c r="K163" s="256"/>
      <c r="L163" s="36">
        <v>0</v>
      </c>
      <c r="M163" s="12"/>
      <c r="N163" s="229">
        <f>L163*(1+M163)</f>
        <v>0</v>
      </c>
      <c r="O163" s="21">
        <f>H163*L163</f>
        <v>0</v>
      </c>
      <c r="P163" s="230">
        <f>H163*N163</f>
        <v>0</v>
      </c>
      <c r="Q163" s="155"/>
      <c r="R163" s="18"/>
      <c r="S163" s="18"/>
      <c r="T163" s="22">
        <v>0</v>
      </c>
      <c r="U163" s="25"/>
      <c r="V163" s="22">
        <f t="shared" ref="V163" si="65">T163*(1+U163)</f>
        <v>0</v>
      </c>
      <c r="W163" s="266">
        <f t="shared" ref="W163" si="66">H163*T163</f>
        <v>0</v>
      </c>
      <c r="X163" s="266">
        <f t="shared" ref="X163" si="67">W163*(1+U163)</f>
        <v>0</v>
      </c>
      <c r="Y163" s="22"/>
      <c r="Z163" s="18"/>
    </row>
    <row r="164" spans="1:26" s="51" customFormat="1" ht="13.5" customHeight="1" thickBot="1">
      <c r="A164" s="324"/>
      <c r="B164" s="325"/>
      <c r="C164" s="325"/>
      <c r="D164" s="325"/>
      <c r="E164" s="325"/>
      <c r="F164" s="325"/>
      <c r="G164" s="325"/>
      <c r="H164" s="325"/>
      <c r="I164" s="325"/>
      <c r="J164" s="325"/>
      <c r="K164" s="325"/>
      <c r="L164" s="325"/>
      <c r="M164" s="325"/>
      <c r="N164" s="325"/>
      <c r="O164" s="325"/>
      <c r="P164" s="325"/>
      <c r="Q164" s="325"/>
      <c r="R164" s="325"/>
      <c r="S164" s="325"/>
      <c r="T164" s="325"/>
      <c r="U164" s="325"/>
      <c r="V164" s="325"/>
      <c r="W164" s="325"/>
      <c r="X164" s="325"/>
      <c r="Y164" s="325"/>
      <c r="Z164" s="325"/>
    </row>
    <row r="165" spans="1:26" s="53" customFormat="1" ht="15" customHeight="1" thickBot="1">
      <c r="A165" s="61"/>
      <c r="B165" s="162" t="s">
        <v>311</v>
      </c>
      <c r="C165" s="62"/>
      <c r="D165" s="62"/>
      <c r="E165" s="3"/>
      <c r="F165" s="62"/>
      <c r="G165" s="257"/>
      <c r="H165" s="64"/>
      <c r="I165" s="64"/>
      <c r="L165" s="6"/>
      <c r="O165" s="6"/>
      <c r="R165" s="18"/>
      <c r="T165" s="23"/>
      <c r="U165" s="38"/>
      <c r="V165" s="23"/>
      <c r="W165" s="23"/>
      <c r="X165" s="23"/>
      <c r="Y165" s="22"/>
      <c r="Z165" s="18"/>
    </row>
    <row r="166" spans="1:26" s="53" customFormat="1" ht="57.75" customHeight="1">
      <c r="A166" s="9"/>
      <c r="B166" s="164" t="s">
        <v>144</v>
      </c>
      <c r="C166" s="66"/>
      <c r="D166" s="66"/>
      <c r="E166" s="117"/>
      <c r="F166" s="258"/>
      <c r="G166" s="259"/>
      <c r="H166" s="10"/>
      <c r="I166" s="10"/>
      <c r="J166" s="11"/>
      <c r="K166" s="11"/>
      <c r="L166" s="260">
        <v>0</v>
      </c>
      <c r="M166" s="12"/>
      <c r="N166" s="13">
        <f>L166*(1+M166)</f>
        <v>0</v>
      </c>
      <c r="O166" s="20">
        <f>H166*L166</f>
        <v>0</v>
      </c>
      <c r="P166" s="14">
        <f>H166*N166</f>
        <v>0</v>
      </c>
      <c r="Q166" s="11"/>
      <c r="R166" s="18"/>
      <c r="S166" s="54"/>
      <c r="T166" s="22"/>
      <c r="U166" s="25"/>
      <c r="V166" s="22"/>
      <c r="W166" s="22"/>
      <c r="X166" s="187"/>
      <c r="Y166" s="22"/>
      <c r="Z166" s="18"/>
    </row>
    <row r="167" spans="1:26" s="53" customFormat="1" ht="21.75" customHeight="1">
      <c r="A167" s="9">
        <v>1</v>
      </c>
      <c r="B167" s="261" t="s">
        <v>32</v>
      </c>
      <c r="C167" s="225"/>
      <c r="D167" s="225"/>
      <c r="E167" s="139">
        <v>0</v>
      </c>
      <c r="F167" s="140" t="s">
        <v>36</v>
      </c>
      <c r="G167" s="262"/>
      <c r="H167" s="141">
        <v>936</v>
      </c>
      <c r="I167" s="141" t="s">
        <v>13</v>
      </c>
      <c r="J167" s="142"/>
      <c r="K167" s="142"/>
      <c r="L167" s="263">
        <v>0</v>
      </c>
      <c r="M167" s="143"/>
      <c r="N167" s="144">
        <f>L167*(1+M167)</f>
        <v>0</v>
      </c>
      <c r="O167" s="35">
        <f>H167*L167</f>
        <v>0</v>
      </c>
      <c r="P167" s="146">
        <f>H167*N167</f>
        <v>0</v>
      </c>
      <c r="Q167" s="142"/>
      <c r="R167" s="18"/>
      <c r="S167" s="148"/>
      <c r="T167" s="22">
        <v>0</v>
      </c>
      <c r="U167" s="25"/>
      <c r="V167" s="22">
        <f t="shared" ref="V167:V168" si="68">T167*(1+U167)</f>
        <v>0</v>
      </c>
      <c r="W167" s="22">
        <f t="shared" ref="W167:W168" si="69">H167*T167</f>
        <v>0</v>
      </c>
      <c r="X167" s="22">
        <f t="shared" ref="X167:X168" si="70">W167*(1+U167)</f>
        <v>0</v>
      </c>
      <c r="Y167" s="22"/>
      <c r="Z167" s="18"/>
    </row>
    <row r="168" spans="1:26" s="53" customFormat="1" ht="21.75" customHeight="1" thickBot="1">
      <c r="A168" s="76">
        <v>2</v>
      </c>
      <c r="B168" s="264" t="s">
        <v>32</v>
      </c>
      <c r="C168" s="34"/>
      <c r="D168" s="34"/>
      <c r="E168" s="117" t="s">
        <v>16</v>
      </c>
      <c r="F168" s="34" t="s">
        <v>143</v>
      </c>
      <c r="G168" s="259"/>
      <c r="H168" s="10">
        <v>936</v>
      </c>
      <c r="I168" s="10" t="s">
        <v>13</v>
      </c>
      <c r="J168" s="11"/>
      <c r="K168" s="11"/>
      <c r="L168" s="260"/>
      <c r="M168" s="12"/>
      <c r="N168" s="13"/>
      <c r="O168" s="20"/>
      <c r="P168" s="14"/>
      <c r="Q168" s="11"/>
      <c r="R168" s="18"/>
      <c r="S168" s="54"/>
      <c r="T168" s="22">
        <v>0</v>
      </c>
      <c r="U168" s="25"/>
      <c r="V168" s="161">
        <f t="shared" si="68"/>
        <v>0</v>
      </c>
      <c r="W168" s="161">
        <f t="shared" si="69"/>
        <v>0</v>
      </c>
      <c r="X168" s="22">
        <f t="shared" si="70"/>
        <v>0</v>
      </c>
      <c r="Y168" s="22"/>
      <c r="Z168" s="18"/>
    </row>
    <row r="169" spans="1:26" s="53" customFormat="1" ht="24.95" customHeight="1" thickBot="1">
      <c r="A169" s="56"/>
      <c r="B169" s="56"/>
      <c r="C169" s="56"/>
      <c r="D169" s="234"/>
      <c r="E169" s="5"/>
      <c r="F169" s="235"/>
      <c r="G169" s="150"/>
      <c r="H169" s="16"/>
      <c r="I169" s="333"/>
      <c r="J169" s="334"/>
      <c r="K169" s="334"/>
      <c r="L169" s="334"/>
      <c r="M169" s="334"/>
      <c r="N169" s="335"/>
      <c r="O169" s="265">
        <f>SUM(O166:O167)</f>
        <v>0</v>
      </c>
      <c r="P169" s="41">
        <f>SUM(P166:P167)</f>
        <v>0</v>
      </c>
      <c r="Q169" s="190"/>
      <c r="R169" s="18"/>
      <c r="T169" s="23"/>
      <c r="U169" s="38"/>
      <c r="V169" s="154" t="s">
        <v>126</v>
      </c>
      <c r="W169" s="154">
        <f>SUM(W167:W168)</f>
        <v>0</v>
      </c>
      <c r="X169" s="192">
        <f>SUM(X167:X168)</f>
        <v>0</v>
      </c>
      <c r="Y169" s="22"/>
      <c r="Z169" s="18"/>
    </row>
    <row r="170" spans="1:26" s="51" customFormat="1" ht="13.5" customHeight="1" thickBot="1">
      <c r="A170" s="324"/>
      <c r="B170" s="325"/>
      <c r="C170" s="325"/>
      <c r="D170" s="325"/>
      <c r="E170" s="325"/>
      <c r="F170" s="325"/>
      <c r="G170" s="325"/>
      <c r="H170" s="325"/>
      <c r="I170" s="325"/>
      <c r="J170" s="325"/>
      <c r="K170" s="325"/>
      <c r="L170" s="325"/>
      <c r="M170" s="325"/>
      <c r="N170" s="325"/>
      <c r="O170" s="325"/>
      <c r="P170" s="325"/>
      <c r="Q170" s="325"/>
      <c r="R170" s="325"/>
      <c r="S170" s="325"/>
      <c r="T170" s="325"/>
      <c r="U170" s="325"/>
      <c r="V170" s="325"/>
      <c r="W170" s="325"/>
      <c r="X170" s="325"/>
      <c r="Y170" s="325"/>
      <c r="Z170" s="325"/>
    </row>
    <row r="171" spans="1:26" s="53" customFormat="1" ht="15" customHeight="1" thickBot="1">
      <c r="A171" s="61"/>
      <c r="B171" s="162" t="s">
        <v>312</v>
      </c>
      <c r="C171" s="62"/>
      <c r="D171" s="62"/>
      <c r="E171" s="3"/>
      <c r="F171" s="62"/>
      <c r="G171" s="257"/>
      <c r="H171" s="64"/>
      <c r="I171" s="64"/>
      <c r="L171" s="6"/>
      <c r="O171" s="6"/>
      <c r="R171" s="18"/>
      <c r="T171" s="23"/>
      <c r="U171" s="38"/>
      <c r="V171" s="23"/>
      <c r="W171" s="23"/>
      <c r="X171" s="23"/>
      <c r="Y171" s="22"/>
      <c r="Z171" s="18"/>
    </row>
    <row r="172" spans="1:26" s="53" customFormat="1" ht="84" customHeight="1">
      <c r="A172" s="9">
        <v>1</v>
      </c>
      <c r="B172" s="164" t="s">
        <v>146</v>
      </c>
      <c r="C172" s="8" t="s">
        <v>44</v>
      </c>
      <c r="D172" s="8" t="s">
        <v>34</v>
      </c>
      <c r="E172" s="267" t="s">
        <v>16</v>
      </c>
      <c r="F172" s="34" t="s">
        <v>107</v>
      </c>
      <c r="G172" s="268">
        <v>75</v>
      </c>
      <c r="H172" s="10">
        <v>756</v>
      </c>
      <c r="I172" s="10" t="s">
        <v>13</v>
      </c>
      <c r="J172" s="11"/>
      <c r="K172" s="11"/>
      <c r="L172" s="20">
        <v>0</v>
      </c>
      <c r="M172" s="12"/>
      <c r="N172" s="13">
        <f>L172*(1+M172)</f>
        <v>0</v>
      </c>
      <c r="O172" s="20">
        <f>H172*L172</f>
        <v>0</v>
      </c>
      <c r="P172" s="14">
        <f>H172*N172</f>
        <v>0</v>
      </c>
      <c r="Q172" s="231"/>
      <c r="R172" s="18"/>
      <c r="S172" s="54"/>
      <c r="T172" s="22">
        <v>0</v>
      </c>
      <c r="U172" s="25"/>
      <c r="V172" s="22">
        <f t="shared" ref="V172:V174" si="71">T172*(1+U172)</f>
        <v>0</v>
      </c>
      <c r="W172" s="22">
        <f t="shared" ref="W172:W174" si="72">H172*T172</f>
        <v>0</v>
      </c>
      <c r="X172" s="22">
        <f t="shared" ref="X172:X174" si="73">W172*(1+U172)</f>
        <v>0</v>
      </c>
      <c r="Y172" s="22"/>
      <c r="Z172" s="18"/>
    </row>
    <row r="173" spans="1:26" s="53" customFormat="1" ht="22.5" customHeight="1">
      <c r="A173" s="9">
        <v>2</v>
      </c>
      <c r="B173" s="8" t="s">
        <v>14</v>
      </c>
      <c r="C173" s="8" t="s">
        <v>32</v>
      </c>
      <c r="D173" s="8" t="s">
        <v>32</v>
      </c>
      <c r="E173" s="267" t="s">
        <v>15</v>
      </c>
      <c r="F173" s="34" t="s">
        <v>147</v>
      </c>
      <c r="G173" s="269">
        <v>75</v>
      </c>
      <c r="H173" s="141">
        <v>432</v>
      </c>
      <c r="I173" s="141" t="s">
        <v>13</v>
      </c>
      <c r="J173" s="142"/>
      <c r="K173" s="142"/>
      <c r="L173" s="35">
        <v>0</v>
      </c>
      <c r="M173" s="143"/>
      <c r="N173" s="144">
        <f>L173*(1+M173)</f>
        <v>0</v>
      </c>
      <c r="O173" s="35">
        <f>H173*L173</f>
        <v>0</v>
      </c>
      <c r="P173" s="146">
        <f>H173*N173</f>
        <v>0</v>
      </c>
      <c r="Q173" s="142"/>
      <c r="R173" s="18"/>
      <c r="S173" s="148"/>
      <c r="T173" s="22">
        <v>0</v>
      </c>
      <c r="U173" s="25"/>
      <c r="V173" s="22">
        <f t="shared" si="71"/>
        <v>0</v>
      </c>
      <c r="W173" s="22">
        <f t="shared" si="72"/>
        <v>0</v>
      </c>
      <c r="X173" s="22">
        <f t="shared" si="73"/>
        <v>0</v>
      </c>
      <c r="Y173" s="22"/>
      <c r="Z173" s="18"/>
    </row>
    <row r="174" spans="1:26" s="53" customFormat="1" ht="24.75" customHeight="1" thickBot="1">
      <c r="A174" s="9">
        <v>3</v>
      </c>
      <c r="B174" s="8" t="s">
        <v>14</v>
      </c>
      <c r="C174" s="8" t="s">
        <v>32</v>
      </c>
      <c r="D174" s="8" t="s">
        <v>32</v>
      </c>
      <c r="E174" s="267" t="s">
        <v>17</v>
      </c>
      <c r="F174" s="34" t="s">
        <v>148</v>
      </c>
      <c r="G174" s="268" t="s">
        <v>128</v>
      </c>
      <c r="H174" s="10">
        <v>252</v>
      </c>
      <c r="I174" s="10" t="s">
        <v>13</v>
      </c>
      <c r="J174" s="142"/>
      <c r="K174" s="142"/>
      <c r="L174" s="35"/>
      <c r="M174" s="143"/>
      <c r="N174" s="144"/>
      <c r="O174" s="20"/>
      <c r="P174" s="14"/>
      <c r="Q174" s="11"/>
      <c r="R174" s="18"/>
      <c r="S174" s="54"/>
      <c r="T174" s="22">
        <v>0</v>
      </c>
      <c r="U174" s="25"/>
      <c r="V174" s="22">
        <f t="shared" si="71"/>
        <v>0</v>
      </c>
      <c r="W174" s="22">
        <f t="shared" si="72"/>
        <v>0</v>
      </c>
      <c r="X174" s="22">
        <f t="shared" si="73"/>
        <v>0</v>
      </c>
      <c r="Y174" s="22"/>
      <c r="Z174" s="18"/>
    </row>
    <row r="175" spans="1:26" s="53" customFormat="1" ht="24.95" customHeight="1" thickBot="1">
      <c r="A175" s="56"/>
      <c r="B175" s="56"/>
      <c r="C175" s="56"/>
      <c r="D175" s="234"/>
      <c r="E175" s="5"/>
      <c r="F175" s="235"/>
      <c r="G175" s="150"/>
      <c r="H175" s="150"/>
      <c r="I175" s="333"/>
      <c r="J175" s="334"/>
      <c r="K175" s="334"/>
      <c r="L175" s="334"/>
      <c r="M175" s="334"/>
      <c r="N175" s="335"/>
      <c r="O175" s="265">
        <f>SUM(O172:O173)</f>
        <v>0</v>
      </c>
      <c r="P175" s="41">
        <f>SUM(P172:P173)</f>
        <v>0</v>
      </c>
      <c r="Q175" s="153"/>
      <c r="R175" s="18"/>
      <c r="T175" s="23"/>
      <c r="U175" s="38"/>
      <c r="V175" s="154" t="s">
        <v>126</v>
      </c>
      <c r="W175" s="154">
        <f>SUM(W172:W174)</f>
        <v>0</v>
      </c>
      <c r="X175" s="154">
        <f>SUM(X172:X174)</f>
        <v>0</v>
      </c>
      <c r="Y175" s="22"/>
      <c r="Z175" s="18"/>
    </row>
    <row r="176" spans="1:26" s="51" customFormat="1" ht="13.5" customHeight="1" thickBot="1">
      <c r="A176" s="324"/>
      <c r="B176" s="325"/>
      <c r="C176" s="325"/>
      <c r="D176" s="325"/>
      <c r="E176" s="325"/>
      <c r="F176" s="325"/>
      <c r="G176" s="325"/>
      <c r="H176" s="325"/>
      <c r="I176" s="325"/>
      <c r="J176" s="325"/>
      <c r="K176" s="325"/>
      <c r="L176" s="325"/>
      <c r="M176" s="325"/>
      <c r="N176" s="325"/>
      <c r="O176" s="325"/>
      <c r="P176" s="325"/>
      <c r="Q176" s="325"/>
      <c r="R176" s="325"/>
      <c r="S176" s="325"/>
      <c r="T176" s="325"/>
      <c r="U176" s="325"/>
      <c r="V176" s="325"/>
      <c r="W176" s="325"/>
      <c r="X176" s="325"/>
      <c r="Y176" s="325"/>
      <c r="Z176" s="325"/>
    </row>
    <row r="177" spans="1:26" s="53" customFormat="1" ht="15" customHeight="1" thickBot="1">
      <c r="A177" s="61"/>
      <c r="B177" s="162" t="s">
        <v>313</v>
      </c>
      <c r="C177" s="62"/>
      <c r="D177" s="62"/>
      <c r="E177" s="3"/>
      <c r="F177" s="62"/>
      <c r="G177" s="257"/>
      <c r="H177" s="64"/>
      <c r="I177" s="64"/>
      <c r="L177" s="6"/>
      <c r="O177" s="6"/>
      <c r="R177" s="18"/>
      <c r="T177" s="23"/>
      <c r="U177" s="38"/>
      <c r="V177" s="23"/>
      <c r="W177" s="23"/>
      <c r="X177" s="23"/>
      <c r="Y177" s="22"/>
      <c r="Z177" s="18"/>
    </row>
    <row r="178" spans="1:26" s="53" customFormat="1" ht="29.25" customHeight="1">
      <c r="A178" s="9">
        <v>1</v>
      </c>
      <c r="B178" s="164" t="s">
        <v>75</v>
      </c>
      <c r="C178" s="8" t="s">
        <v>20</v>
      </c>
      <c r="D178" s="8" t="s">
        <v>76</v>
      </c>
      <c r="E178" s="267" t="s">
        <v>16</v>
      </c>
      <c r="F178" s="34" t="s">
        <v>149</v>
      </c>
      <c r="G178" s="268" t="s">
        <v>66</v>
      </c>
      <c r="H178" s="10">
        <v>1260</v>
      </c>
      <c r="I178" s="10" t="s">
        <v>13</v>
      </c>
      <c r="J178" s="11"/>
      <c r="K178" s="11"/>
      <c r="L178" s="20">
        <v>0</v>
      </c>
      <c r="M178" s="12"/>
      <c r="N178" s="13">
        <f>L178*(1+M178)</f>
        <v>0</v>
      </c>
      <c r="O178" s="20">
        <f>H178*L178</f>
        <v>0</v>
      </c>
      <c r="P178" s="14">
        <f>H178*N178</f>
        <v>0</v>
      </c>
      <c r="Q178" s="231"/>
      <c r="R178" s="18"/>
      <c r="S178" s="18"/>
      <c r="T178" s="22">
        <v>0</v>
      </c>
      <c r="U178" s="25"/>
      <c r="V178" s="22">
        <f t="shared" ref="V178:V180" si="74">T178*(1+U178)</f>
        <v>0</v>
      </c>
      <c r="W178" s="22">
        <f t="shared" ref="W178:W180" si="75">H178*T178</f>
        <v>0</v>
      </c>
      <c r="X178" s="22">
        <f t="shared" ref="X178:X180" si="76">W178*(1+U178)</f>
        <v>0</v>
      </c>
      <c r="Y178" s="22"/>
      <c r="Z178" s="18"/>
    </row>
    <row r="179" spans="1:26" s="53" customFormat="1" ht="16.5" customHeight="1">
      <c r="A179" s="9">
        <v>2</v>
      </c>
      <c r="B179" s="8" t="s">
        <v>14</v>
      </c>
      <c r="C179" s="8" t="s">
        <v>32</v>
      </c>
      <c r="D179" s="8" t="s">
        <v>32</v>
      </c>
      <c r="E179" s="267" t="s">
        <v>16</v>
      </c>
      <c r="F179" s="34" t="s">
        <v>67</v>
      </c>
      <c r="G179" s="268" t="s">
        <v>66</v>
      </c>
      <c r="H179" s="10">
        <v>180</v>
      </c>
      <c r="I179" s="10" t="s">
        <v>13</v>
      </c>
      <c r="J179" s="11"/>
      <c r="K179" s="11"/>
      <c r="L179" s="20">
        <v>0</v>
      </c>
      <c r="M179" s="12"/>
      <c r="N179" s="13">
        <f>L179*(1+M179)</f>
        <v>0</v>
      </c>
      <c r="O179" s="20">
        <f>H179*L179</f>
        <v>0</v>
      </c>
      <c r="P179" s="14">
        <f>H179*N179</f>
        <v>0</v>
      </c>
      <c r="Q179" s="11"/>
      <c r="R179" s="18"/>
      <c r="S179" s="54"/>
      <c r="T179" s="22">
        <v>0</v>
      </c>
      <c r="U179" s="25"/>
      <c r="V179" s="22">
        <f t="shared" si="74"/>
        <v>0</v>
      </c>
      <c r="W179" s="22">
        <f t="shared" si="75"/>
        <v>0</v>
      </c>
      <c r="X179" s="22">
        <f t="shared" si="76"/>
        <v>0</v>
      </c>
      <c r="Y179" s="22"/>
      <c r="Z179" s="18"/>
    </row>
    <row r="180" spans="1:26" s="53" customFormat="1" ht="24.75" thickBot="1">
      <c r="A180" s="9">
        <v>3</v>
      </c>
      <c r="B180" s="8" t="s">
        <v>14</v>
      </c>
      <c r="C180" s="8" t="s">
        <v>32</v>
      </c>
      <c r="D180" s="8" t="s">
        <v>32</v>
      </c>
      <c r="E180" s="267" t="s">
        <v>15</v>
      </c>
      <c r="F180" s="34" t="s">
        <v>45</v>
      </c>
      <c r="G180" s="268" t="s">
        <v>66</v>
      </c>
      <c r="H180" s="10">
        <v>120</v>
      </c>
      <c r="I180" s="10" t="s">
        <v>13</v>
      </c>
      <c r="J180" s="142"/>
      <c r="K180" s="142"/>
      <c r="L180" s="35">
        <v>0</v>
      </c>
      <c r="M180" s="143"/>
      <c r="N180" s="144">
        <f>L180*(1+M180)</f>
        <v>0</v>
      </c>
      <c r="O180" s="20">
        <f>H180*L180</f>
        <v>0</v>
      </c>
      <c r="P180" s="14">
        <f>H180*N180</f>
        <v>0</v>
      </c>
      <c r="Q180" s="11"/>
      <c r="R180" s="18"/>
      <c r="S180" s="54"/>
      <c r="T180" s="22">
        <v>0</v>
      </c>
      <c r="U180" s="25"/>
      <c r="V180" s="22">
        <f t="shared" si="74"/>
        <v>0</v>
      </c>
      <c r="W180" s="22">
        <f t="shared" si="75"/>
        <v>0</v>
      </c>
      <c r="X180" s="22">
        <f t="shared" si="76"/>
        <v>0</v>
      </c>
      <c r="Y180" s="22"/>
      <c r="Z180" s="18"/>
    </row>
    <row r="181" spans="1:26" s="53" customFormat="1" ht="24.95" customHeight="1" thickBot="1">
      <c r="A181" s="56"/>
      <c r="B181" s="56"/>
      <c r="C181" s="56"/>
      <c r="D181" s="234"/>
      <c r="E181" s="5"/>
      <c r="F181" s="235"/>
      <c r="G181" s="150"/>
      <c r="H181" s="150"/>
      <c r="I181" s="333"/>
      <c r="J181" s="334"/>
      <c r="K181" s="334"/>
      <c r="L181" s="334"/>
      <c r="M181" s="334"/>
      <c r="N181" s="335"/>
      <c r="O181" s="271">
        <f>SUM(O178:O180)</f>
        <v>0</v>
      </c>
      <c r="P181" s="21">
        <f>SUM(P178:P180)</f>
        <v>0</v>
      </c>
      <c r="Q181" s="153"/>
      <c r="R181" s="18"/>
      <c r="T181" s="23"/>
      <c r="U181" s="38"/>
      <c r="V181" s="191" t="s">
        <v>126</v>
      </c>
      <c r="W181" s="154">
        <f>SUM(W178:W180)</f>
        <v>0</v>
      </c>
      <c r="X181" s="154">
        <f>SUM(X178:X180)</f>
        <v>0</v>
      </c>
      <c r="Y181" s="22"/>
      <c r="Z181" s="18"/>
    </row>
    <row r="182" spans="1:26" s="51" customFormat="1" ht="13.5" customHeight="1" thickBot="1">
      <c r="A182" s="324"/>
      <c r="B182" s="325"/>
      <c r="C182" s="325"/>
      <c r="D182" s="325"/>
      <c r="E182" s="325"/>
      <c r="F182" s="325"/>
      <c r="G182" s="325"/>
      <c r="H182" s="325"/>
      <c r="I182" s="325"/>
      <c r="J182" s="325"/>
      <c r="K182" s="325"/>
      <c r="L182" s="325"/>
      <c r="M182" s="325"/>
      <c r="N182" s="325"/>
      <c r="O182" s="325"/>
      <c r="P182" s="325"/>
      <c r="Q182" s="325"/>
      <c r="R182" s="325"/>
      <c r="S182" s="325"/>
      <c r="T182" s="325"/>
      <c r="U182" s="325"/>
      <c r="V182" s="325"/>
      <c r="W182" s="325"/>
      <c r="X182" s="325"/>
      <c r="Y182" s="325"/>
      <c r="Z182" s="325"/>
    </row>
    <row r="183" spans="1:26" s="53" customFormat="1" ht="15" customHeight="1" thickBot="1">
      <c r="A183" s="61"/>
      <c r="B183" s="204" t="s">
        <v>314</v>
      </c>
      <c r="C183" s="62"/>
      <c r="D183" s="62"/>
      <c r="E183" s="3"/>
      <c r="F183" s="62"/>
      <c r="G183" s="63"/>
      <c r="H183" s="64"/>
      <c r="I183" s="64"/>
      <c r="L183" s="120"/>
      <c r="M183" s="59"/>
      <c r="O183" s="6"/>
      <c r="R183" s="18"/>
      <c r="T183" s="23"/>
      <c r="U183" s="38"/>
      <c r="V183" s="23"/>
      <c r="W183" s="23"/>
      <c r="X183" s="23"/>
      <c r="Y183" s="22"/>
      <c r="Z183" s="18"/>
    </row>
    <row r="184" spans="1:26" s="53" customFormat="1" ht="66" customHeight="1">
      <c r="A184" s="9">
        <v>1</v>
      </c>
      <c r="B184" s="49" t="s">
        <v>334</v>
      </c>
      <c r="C184" s="66"/>
      <c r="D184" s="66"/>
      <c r="E184" s="117" t="s">
        <v>16</v>
      </c>
      <c r="F184" s="34" t="s">
        <v>133</v>
      </c>
      <c r="G184" s="9">
        <v>75</v>
      </c>
      <c r="H184" s="10">
        <v>2088</v>
      </c>
      <c r="I184" s="10" t="s">
        <v>13</v>
      </c>
      <c r="J184" s="206"/>
      <c r="K184" s="11"/>
      <c r="L184" s="36">
        <v>0</v>
      </c>
      <c r="M184" s="12"/>
      <c r="N184" s="13">
        <f>L184*(1+M184)</f>
        <v>0</v>
      </c>
      <c r="O184" s="20">
        <f>H184*L184</f>
        <v>0</v>
      </c>
      <c r="P184" s="14">
        <f>H184*N184</f>
        <v>0</v>
      </c>
      <c r="Q184" s="11"/>
      <c r="R184" s="18"/>
      <c r="S184" s="18"/>
      <c r="T184" s="22">
        <v>0</v>
      </c>
      <c r="U184" s="25"/>
      <c r="V184" s="22">
        <f t="shared" ref="V184:V187" si="77">T184*(1+U184)</f>
        <v>0</v>
      </c>
      <c r="W184" s="22">
        <f t="shared" ref="W184:W187" si="78">H184*T184</f>
        <v>0</v>
      </c>
      <c r="X184" s="22">
        <f t="shared" ref="X184:X187" si="79">W184*(1+U184)</f>
        <v>0</v>
      </c>
      <c r="Y184" s="22"/>
      <c r="Z184" s="18"/>
    </row>
    <row r="185" spans="1:26" s="53" customFormat="1" ht="19.5" customHeight="1">
      <c r="A185" s="9">
        <v>2</v>
      </c>
      <c r="B185" s="8" t="s">
        <v>14</v>
      </c>
      <c r="C185" s="66"/>
      <c r="D185" s="66"/>
      <c r="E185" s="117" t="s">
        <v>18</v>
      </c>
      <c r="F185" s="34" t="s">
        <v>163</v>
      </c>
      <c r="G185" s="9">
        <v>90</v>
      </c>
      <c r="H185" s="10">
        <v>216</v>
      </c>
      <c r="I185" s="10" t="s">
        <v>13</v>
      </c>
      <c r="J185" s="206"/>
      <c r="K185" s="11"/>
      <c r="L185" s="36"/>
      <c r="M185" s="12"/>
      <c r="N185" s="13"/>
      <c r="O185" s="20"/>
      <c r="P185" s="14"/>
      <c r="Q185" s="11"/>
      <c r="R185" s="18"/>
      <c r="S185" s="54"/>
      <c r="T185" s="22">
        <v>0</v>
      </c>
      <c r="U185" s="25"/>
      <c r="V185" s="22">
        <f t="shared" si="77"/>
        <v>0</v>
      </c>
      <c r="W185" s="22">
        <f t="shared" si="78"/>
        <v>0</v>
      </c>
      <c r="X185" s="22">
        <f t="shared" si="79"/>
        <v>0</v>
      </c>
      <c r="Y185" s="22"/>
      <c r="Z185" s="18"/>
    </row>
    <row r="186" spans="1:26" s="53" customFormat="1" ht="19.5" customHeight="1" thickBot="1">
      <c r="A186" s="9">
        <v>3</v>
      </c>
      <c r="B186" s="8" t="s">
        <v>14</v>
      </c>
      <c r="C186" s="66"/>
      <c r="D186" s="66"/>
      <c r="E186" s="117" t="s">
        <v>18</v>
      </c>
      <c r="F186" s="34" t="s">
        <v>133</v>
      </c>
      <c r="G186" s="9">
        <v>75</v>
      </c>
      <c r="H186" s="10">
        <v>180</v>
      </c>
      <c r="I186" s="10" t="s">
        <v>13</v>
      </c>
      <c r="J186" s="206"/>
      <c r="K186" s="11"/>
      <c r="L186" s="36"/>
      <c r="M186" s="12"/>
      <c r="N186" s="13"/>
      <c r="O186" s="20"/>
      <c r="P186" s="14"/>
      <c r="Q186" s="11"/>
      <c r="R186" s="18"/>
      <c r="S186" s="54"/>
      <c r="T186" s="22">
        <v>0</v>
      </c>
      <c r="U186" s="25"/>
      <c r="V186" s="22">
        <f t="shared" si="77"/>
        <v>0</v>
      </c>
      <c r="W186" s="22">
        <f t="shared" si="78"/>
        <v>0</v>
      </c>
      <c r="X186" s="22">
        <f t="shared" si="79"/>
        <v>0</v>
      </c>
      <c r="Y186" s="22"/>
      <c r="Z186" s="18"/>
    </row>
    <row r="187" spans="1:26" s="53" customFormat="1" ht="33" customHeight="1" thickBot="1">
      <c r="A187" s="9">
        <v>4</v>
      </c>
      <c r="B187" s="164" t="s">
        <v>63</v>
      </c>
      <c r="C187" s="66"/>
      <c r="D187" s="66"/>
      <c r="E187" s="117" t="s">
        <v>15</v>
      </c>
      <c r="F187" s="8" t="s">
        <v>35</v>
      </c>
      <c r="G187" s="9">
        <v>18</v>
      </c>
      <c r="H187" s="10">
        <v>144</v>
      </c>
      <c r="I187" s="10" t="s">
        <v>13</v>
      </c>
      <c r="J187" s="194"/>
      <c r="K187" s="195"/>
      <c r="L187" s="36">
        <v>0</v>
      </c>
      <c r="M187" s="12"/>
      <c r="N187" s="229">
        <f>L187*(1+M187)</f>
        <v>0</v>
      </c>
      <c r="O187" s="21">
        <f>H187*L187</f>
        <v>0</v>
      </c>
      <c r="P187" s="230">
        <f>H187*N187</f>
        <v>0</v>
      </c>
      <c r="Q187" s="231"/>
      <c r="R187" s="18"/>
      <c r="S187" s="54"/>
      <c r="T187" s="22">
        <v>0</v>
      </c>
      <c r="U187" s="25"/>
      <c r="V187" s="22">
        <f t="shared" si="77"/>
        <v>0</v>
      </c>
      <c r="W187" s="22">
        <f t="shared" si="78"/>
        <v>0</v>
      </c>
      <c r="X187" s="22">
        <f t="shared" si="79"/>
        <v>0</v>
      </c>
      <c r="Y187" s="22"/>
      <c r="Z187" s="18"/>
    </row>
    <row r="188" spans="1:26" ht="24.95" customHeight="1" thickBot="1">
      <c r="R188" s="18"/>
      <c r="V188" s="276" t="s">
        <v>126</v>
      </c>
      <c r="W188" s="277">
        <f>SUM(W184:W187)</f>
        <v>0</v>
      </c>
      <c r="X188" s="277">
        <f>SUM(X184:X187)</f>
        <v>0</v>
      </c>
      <c r="Y188" s="22"/>
      <c r="Z188" s="18"/>
    </row>
    <row r="189" spans="1:26" s="51" customFormat="1" ht="13.5" customHeight="1" thickBot="1">
      <c r="A189" s="324"/>
      <c r="B189" s="325"/>
      <c r="C189" s="325"/>
      <c r="D189" s="325"/>
      <c r="E189" s="325"/>
      <c r="F189" s="325"/>
      <c r="G189" s="325"/>
      <c r="H189" s="325"/>
      <c r="I189" s="325"/>
      <c r="J189" s="325"/>
      <c r="K189" s="325"/>
      <c r="L189" s="325"/>
      <c r="M189" s="325"/>
      <c r="N189" s="325"/>
      <c r="O189" s="325"/>
      <c r="P189" s="325"/>
      <c r="Q189" s="325"/>
      <c r="R189" s="325"/>
      <c r="S189" s="325"/>
      <c r="T189" s="325"/>
      <c r="U189" s="325"/>
      <c r="V189" s="325"/>
      <c r="W189" s="325"/>
      <c r="X189" s="325"/>
      <c r="Y189" s="325"/>
      <c r="Z189" s="325"/>
    </row>
    <row r="190" spans="1:26" s="53" customFormat="1" ht="24" customHeight="1" thickBot="1">
      <c r="A190" s="61"/>
      <c r="B190" s="278" t="s">
        <v>315</v>
      </c>
      <c r="C190" s="62"/>
      <c r="D190" s="62"/>
      <c r="E190" s="3"/>
      <c r="F190" s="62"/>
      <c r="G190" s="257"/>
      <c r="H190" s="64"/>
      <c r="I190" s="64"/>
      <c r="L190" s="6"/>
      <c r="O190" s="6"/>
      <c r="R190" s="18"/>
      <c r="T190" s="23"/>
      <c r="U190" s="38"/>
      <c r="V190" s="23"/>
      <c r="W190" s="23"/>
      <c r="X190" s="23"/>
      <c r="Y190" s="22"/>
      <c r="Z190" s="18"/>
    </row>
    <row r="191" spans="1:26" s="53" customFormat="1" ht="111" customHeight="1">
      <c r="A191" s="18">
        <v>1</v>
      </c>
      <c r="B191" s="164" t="s">
        <v>139</v>
      </c>
      <c r="C191" s="138" t="s">
        <v>78</v>
      </c>
      <c r="D191" s="138" t="s">
        <v>79</v>
      </c>
      <c r="E191" s="139" t="s">
        <v>16</v>
      </c>
      <c r="F191" s="140" t="s">
        <v>77</v>
      </c>
      <c r="G191" s="19">
        <v>23</v>
      </c>
      <c r="H191" s="141">
        <v>288</v>
      </c>
      <c r="I191" s="141" t="s">
        <v>13</v>
      </c>
      <c r="J191" s="142"/>
      <c r="K191" s="142"/>
      <c r="L191" s="35">
        <v>0</v>
      </c>
      <c r="M191" s="143"/>
      <c r="N191" s="244">
        <f>L191*(1+M191)</f>
        <v>0</v>
      </c>
      <c r="O191" s="72">
        <f>H191*L191</f>
        <v>0</v>
      </c>
      <c r="P191" s="245">
        <f>H191*N191</f>
        <v>0</v>
      </c>
      <c r="Q191" s="246"/>
      <c r="R191" s="18"/>
      <c r="S191" s="247"/>
      <c r="T191" s="22">
        <v>0</v>
      </c>
      <c r="U191" s="25"/>
      <c r="V191" s="22">
        <f t="shared" ref="V191:V195" si="80">T191*(1+U191)</f>
        <v>0</v>
      </c>
      <c r="W191" s="22">
        <f t="shared" ref="W191:W195" si="81">H191*T191</f>
        <v>0</v>
      </c>
      <c r="X191" s="22">
        <f t="shared" ref="X191:X195" si="82">W191*(1+U191)</f>
        <v>0</v>
      </c>
      <c r="Y191" s="22"/>
      <c r="Z191" s="18"/>
    </row>
    <row r="192" spans="1:26" s="53" customFormat="1" ht="36" customHeight="1">
      <c r="A192" s="18">
        <v>2</v>
      </c>
      <c r="B192" s="49" t="s">
        <v>140</v>
      </c>
      <c r="C192" s="8" t="s">
        <v>32</v>
      </c>
      <c r="D192" s="8" t="s">
        <v>32</v>
      </c>
      <c r="E192" s="139" t="s">
        <v>16</v>
      </c>
      <c r="F192" s="140" t="s">
        <v>259</v>
      </c>
      <c r="G192" s="19">
        <v>15</v>
      </c>
      <c r="H192" s="141">
        <v>1440</v>
      </c>
      <c r="I192" s="141"/>
      <c r="J192" s="142"/>
      <c r="K192" s="142"/>
      <c r="L192" s="35"/>
      <c r="M192" s="143"/>
      <c r="N192" s="244"/>
      <c r="O192" s="29"/>
      <c r="P192" s="233"/>
      <c r="Q192" s="246"/>
      <c r="R192" s="18"/>
      <c r="S192" s="247"/>
      <c r="T192" s="22">
        <v>0</v>
      </c>
      <c r="U192" s="25"/>
      <c r="V192" s="22">
        <f t="shared" si="80"/>
        <v>0</v>
      </c>
      <c r="W192" s="22">
        <f t="shared" si="81"/>
        <v>0</v>
      </c>
      <c r="X192" s="22">
        <f t="shared" si="82"/>
        <v>0</v>
      </c>
      <c r="Y192" s="22"/>
      <c r="Z192" s="18"/>
    </row>
    <row r="193" spans="1:26" s="53" customFormat="1" ht="41.1" customHeight="1">
      <c r="A193" s="18">
        <v>3</v>
      </c>
      <c r="B193" s="49" t="s">
        <v>140</v>
      </c>
      <c r="C193" s="8" t="s">
        <v>32</v>
      </c>
      <c r="D193" s="8" t="s">
        <v>32</v>
      </c>
      <c r="E193" s="139" t="s">
        <v>15</v>
      </c>
      <c r="F193" s="140" t="s">
        <v>260</v>
      </c>
      <c r="G193" s="19">
        <v>23</v>
      </c>
      <c r="H193" s="141">
        <v>480</v>
      </c>
      <c r="I193" s="141" t="s">
        <v>13</v>
      </c>
      <c r="J193" s="142"/>
      <c r="K193" s="142"/>
      <c r="L193" s="35"/>
      <c r="M193" s="143"/>
      <c r="N193" s="244"/>
      <c r="O193" s="29"/>
      <c r="P193" s="233"/>
      <c r="Q193" s="246"/>
      <c r="R193" s="18"/>
      <c r="S193" s="247"/>
      <c r="T193" s="22">
        <v>0</v>
      </c>
      <c r="U193" s="25"/>
      <c r="V193" s="22">
        <f t="shared" si="80"/>
        <v>0</v>
      </c>
      <c r="W193" s="22">
        <f t="shared" si="81"/>
        <v>0</v>
      </c>
      <c r="X193" s="22">
        <f t="shared" si="82"/>
        <v>0</v>
      </c>
      <c r="Y193" s="22"/>
      <c r="Z193" s="18"/>
    </row>
    <row r="194" spans="1:26" s="53" customFormat="1" ht="30.75" customHeight="1">
      <c r="A194" s="18">
        <v>4</v>
      </c>
      <c r="B194" s="49" t="s">
        <v>140</v>
      </c>
      <c r="C194" s="8" t="s">
        <v>32</v>
      </c>
      <c r="D194" s="8" t="s">
        <v>32</v>
      </c>
      <c r="E194" s="117" t="s">
        <v>15</v>
      </c>
      <c r="F194" s="34" t="s">
        <v>169</v>
      </c>
      <c r="G194" s="9">
        <v>30</v>
      </c>
      <c r="H194" s="10">
        <v>288</v>
      </c>
      <c r="I194" s="10" t="s">
        <v>13</v>
      </c>
      <c r="J194" s="11"/>
      <c r="K194" s="11"/>
      <c r="L194" s="20"/>
      <c r="M194" s="12"/>
      <c r="N194" s="13"/>
      <c r="O194" s="74"/>
      <c r="P194" s="75"/>
      <c r="Q194" s="11"/>
      <c r="R194" s="18"/>
      <c r="S194" s="18"/>
      <c r="T194" s="22">
        <v>0</v>
      </c>
      <c r="U194" s="25"/>
      <c r="V194" s="22">
        <f t="shared" si="80"/>
        <v>0</v>
      </c>
      <c r="W194" s="22">
        <f t="shared" si="81"/>
        <v>0</v>
      </c>
      <c r="X194" s="22">
        <f t="shared" si="82"/>
        <v>0</v>
      </c>
      <c r="Y194" s="22"/>
      <c r="Z194" s="18"/>
    </row>
    <row r="195" spans="1:26" s="53" customFormat="1" ht="30.75" customHeight="1" thickBot="1">
      <c r="A195" s="18">
        <v>5</v>
      </c>
      <c r="B195" s="49" t="s">
        <v>140</v>
      </c>
      <c r="C195" s="8" t="s">
        <v>32</v>
      </c>
      <c r="D195" s="8" t="s">
        <v>32</v>
      </c>
      <c r="E195" s="117" t="s">
        <v>15</v>
      </c>
      <c r="F195" s="34" t="s">
        <v>141</v>
      </c>
      <c r="G195" s="9">
        <v>23</v>
      </c>
      <c r="H195" s="10">
        <v>120</v>
      </c>
      <c r="I195" s="10" t="s">
        <v>13</v>
      </c>
      <c r="J195" s="11"/>
      <c r="K195" s="11"/>
      <c r="L195" s="20"/>
      <c r="M195" s="12"/>
      <c r="N195" s="13"/>
      <c r="O195" s="74"/>
      <c r="P195" s="75"/>
      <c r="Q195" s="11"/>
      <c r="R195" s="18"/>
      <c r="S195" s="18"/>
      <c r="T195" s="22">
        <v>0</v>
      </c>
      <c r="U195" s="25"/>
      <c r="V195" s="161">
        <f t="shared" si="80"/>
        <v>0</v>
      </c>
      <c r="W195" s="161">
        <f t="shared" si="81"/>
        <v>0</v>
      </c>
      <c r="X195" s="161">
        <f t="shared" si="82"/>
        <v>0</v>
      </c>
      <c r="Y195" s="22"/>
      <c r="Z195" s="18"/>
    </row>
    <row r="196" spans="1:26" s="53" customFormat="1" ht="24.95" customHeight="1" thickBot="1">
      <c r="A196" s="56"/>
      <c r="B196" s="56"/>
      <c r="C196" s="56"/>
      <c r="D196" s="234"/>
      <c r="E196" s="5"/>
      <c r="F196" s="235"/>
      <c r="G196" s="150"/>
      <c r="H196" s="150"/>
      <c r="I196" s="333"/>
      <c r="J196" s="334"/>
      <c r="K196" s="334"/>
      <c r="L196" s="334"/>
      <c r="M196" s="334"/>
      <c r="N196" s="335"/>
      <c r="O196" s="265">
        <f>SUM(O190:O191)</f>
        <v>0</v>
      </c>
      <c r="P196" s="41">
        <f>SUM(P190:P191)</f>
        <v>0</v>
      </c>
      <c r="Q196" s="153"/>
      <c r="R196" s="18"/>
      <c r="T196" s="23"/>
      <c r="U196" s="38"/>
      <c r="V196" s="154" t="s">
        <v>126</v>
      </c>
      <c r="W196" s="154">
        <f>SUM(W191:W195)</f>
        <v>0</v>
      </c>
      <c r="X196" s="154">
        <f>SUM(X191:X195)</f>
        <v>0</v>
      </c>
      <c r="Y196" s="320"/>
      <c r="Z196" s="18"/>
    </row>
    <row r="197" spans="1:26" s="51" customFormat="1" ht="13.5" customHeight="1" thickBot="1">
      <c r="A197" s="324"/>
      <c r="B197" s="325"/>
      <c r="C197" s="325"/>
      <c r="D197" s="325"/>
      <c r="E197" s="325"/>
      <c r="F197" s="325"/>
      <c r="G197" s="325"/>
      <c r="H197" s="325"/>
      <c r="I197" s="325"/>
      <c r="J197" s="325"/>
      <c r="K197" s="325"/>
      <c r="L197" s="325"/>
      <c r="M197" s="325"/>
      <c r="N197" s="325"/>
      <c r="O197" s="325"/>
      <c r="P197" s="325"/>
      <c r="Q197" s="325"/>
      <c r="R197" s="325"/>
      <c r="S197" s="325"/>
      <c r="T197" s="325"/>
      <c r="U197" s="325"/>
      <c r="V197" s="325"/>
      <c r="W197" s="325"/>
      <c r="X197" s="325"/>
      <c r="Y197" s="325"/>
      <c r="Z197" s="325"/>
    </row>
    <row r="198" spans="1:26" s="53" customFormat="1" ht="25.5" customHeight="1" thickBot="1">
      <c r="A198" s="61"/>
      <c r="B198" s="162" t="s">
        <v>316</v>
      </c>
      <c r="C198" s="62"/>
      <c r="D198" s="62"/>
      <c r="E198" s="3"/>
      <c r="F198" s="62"/>
      <c r="G198" s="257"/>
      <c r="H198" s="64"/>
      <c r="I198" s="64"/>
      <c r="L198" s="6"/>
      <c r="O198" s="6"/>
      <c r="R198" s="18"/>
      <c r="T198" s="23"/>
      <c r="U198" s="38"/>
      <c r="V198" s="23"/>
      <c r="W198" s="23"/>
      <c r="X198" s="23"/>
      <c r="Y198" s="22"/>
      <c r="Z198" s="18"/>
    </row>
    <row r="199" spans="1:26" s="53" customFormat="1" ht="94.5" customHeight="1">
      <c r="A199" s="9"/>
      <c r="B199" s="164" t="s">
        <v>137</v>
      </c>
      <c r="C199" s="8"/>
      <c r="D199" s="8"/>
      <c r="E199" s="267"/>
      <c r="F199" s="34"/>
      <c r="G199" s="268"/>
      <c r="H199" s="10"/>
      <c r="I199" s="10"/>
      <c r="J199" s="11"/>
      <c r="K199" s="11"/>
      <c r="L199" s="20">
        <v>0</v>
      </c>
      <c r="M199" s="12"/>
      <c r="N199" s="13">
        <f>L199*(1+M199)</f>
        <v>0</v>
      </c>
      <c r="O199" s="20">
        <f>H199*L199</f>
        <v>0</v>
      </c>
      <c r="P199" s="14">
        <f>H199*N199</f>
        <v>0</v>
      </c>
      <c r="Q199" s="231"/>
      <c r="R199" s="18"/>
      <c r="S199" s="18"/>
      <c r="T199" s="22"/>
      <c r="U199" s="25"/>
      <c r="V199" s="161"/>
      <c r="W199" s="161"/>
      <c r="X199" s="248"/>
      <c r="Y199" s="22"/>
      <c r="Z199" s="18"/>
    </row>
    <row r="200" spans="1:26" s="53" customFormat="1" ht="29.25" customHeight="1">
      <c r="A200" s="19">
        <v>1</v>
      </c>
      <c r="B200" s="138" t="s">
        <v>14</v>
      </c>
      <c r="C200" s="138"/>
      <c r="D200" s="138"/>
      <c r="E200" s="279" t="s">
        <v>16</v>
      </c>
      <c r="F200" s="140" t="s">
        <v>80</v>
      </c>
      <c r="G200" s="269">
        <v>75</v>
      </c>
      <c r="H200" s="141">
        <v>180</v>
      </c>
      <c r="I200" s="141" t="s">
        <v>13</v>
      </c>
      <c r="J200" s="142"/>
      <c r="K200" s="142"/>
      <c r="L200" s="35">
        <v>0</v>
      </c>
      <c r="M200" s="143"/>
      <c r="N200" s="144">
        <f>L200*(1+M200)</f>
        <v>0</v>
      </c>
      <c r="O200" s="35">
        <f>H200*L200</f>
        <v>0</v>
      </c>
      <c r="P200" s="146">
        <f>H200*N200</f>
        <v>0</v>
      </c>
      <c r="Q200" s="142"/>
      <c r="R200" s="18"/>
      <c r="S200" s="148"/>
      <c r="T200" s="22">
        <v>0</v>
      </c>
      <c r="U200" s="25"/>
      <c r="V200" s="161">
        <f t="shared" ref="V200:V203" si="83">T200*(1+U200)</f>
        <v>0</v>
      </c>
      <c r="W200" s="161">
        <f t="shared" ref="W200:W203" si="84">H200*T200</f>
        <v>0</v>
      </c>
      <c r="X200" s="161">
        <f t="shared" ref="X200:X203" si="85">W200*(1+U200)</f>
        <v>0</v>
      </c>
      <c r="Y200" s="22"/>
      <c r="Z200" s="18"/>
    </row>
    <row r="201" spans="1:26" s="53" customFormat="1" ht="29.25" customHeight="1">
      <c r="A201" s="9">
        <v>2</v>
      </c>
      <c r="B201" s="8" t="s">
        <v>14</v>
      </c>
      <c r="C201" s="8"/>
      <c r="D201" s="8"/>
      <c r="E201" s="267" t="s">
        <v>19</v>
      </c>
      <c r="F201" s="34" t="s">
        <v>142</v>
      </c>
      <c r="G201" s="268" t="s">
        <v>138</v>
      </c>
      <c r="H201" s="10">
        <v>180</v>
      </c>
      <c r="I201" s="10" t="s">
        <v>13</v>
      </c>
      <c r="J201" s="11"/>
      <c r="K201" s="11"/>
      <c r="L201" s="20"/>
      <c r="M201" s="12"/>
      <c r="N201" s="13"/>
      <c r="O201" s="20"/>
      <c r="P201" s="14"/>
      <c r="Q201" s="11"/>
      <c r="R201" s="18"/>
      <c r="S201" s="54"/>
      <c r="T201" s="22">
        <v>0</v>
      </c>
      <c r="U201" s="25"/>
      <c r="V201" s="161">
        <f t="shared" si="83"/>
        <v>0</v>
      </c>
      <c r="W201" s="161">
        <f t="shared" si="84"/>
        <v>0</v>
      </c>
      <c r="X201" s="161">
        <f t="shared" si="85"/>
        <v>0</v>
      </c>
      <c r="Y201" s="22"/>
      <c r="Z201" s="18"/>
    </row>
    <row r="202" spans="1:26" s="67" customFormat="1" ht="29.25" customHeight="1">
      <c r="A202" s="9">
        <v>3</v>
      </c>
      <c r="B202" s="280" t="s">
        <v>145</v>
      </c>
      <c r="C202" s="66"/>
      <c r="D202" s="66"/>
      <c r="E202" s="117" t="s">
        <v>15</v>
      </c>
      <c r="F202" s="34" t="s">
        <v>53</v>
      </c>
      <c r="G202" s="9">
        <v>75</v>
      </c>
      <c r="H202" s="10">
        <v>900</v>
      </c>
      <c r="I202" s="10" t="s">
        <v>30</v>
      </c>
      <c r="J202" s="11"/>
      <c r="K202" s="11"/>
      <c r="L202" s="20">
        <v>0</v>
      </c>
      <c r="M202" s="12"/>
      <c r="N202" s="13">
        <f>L202*(1+M202)</f>
        <v>0</v>
      </c>
      <c r="O202" s="20">
        <f>H202*L202</f>
        <v>0</v>
      </c>
      <c r="P202" s="14">
        <f>H202*N202</f>
        <v>0</v>
      </c>
      <c r="Q202" s="11"/>
      <c r="R202" s="18"/>
      <c r="S202" s="54"/>
      <c r="T202" s="22">
        <v>0</v>
      </c>
      <c r="U202" s="25"/>
      <c r="V202" s="161">
        <f t="shared" si="83"/>
        <v>0</v>
      </c>
      <c r="W202" s="161">
        <f t="shared" si="84"/>
        <v>0</v>
      </c>
      <c r="X202" s="161">
        <f t="shared" si="85"/>
        <v>0</v>
      </c>
      <c r="Y202" s="22"/>
      <c r="Z202" s="18"/>
    </row>
    <row r="203" spans="1:26" s="67" customFormat="1" ht="22.5" customHeight="1" thickBot="1">
      <c r="A203" s="9">
        <v>4</v>
      </c>
      <c r="B203" s="8" t="s">
        <v>14</v>
      </c>
      <c r="C203" s="66"/>
      <c r="D203" s="66"/>
      <c r="E203" s="117">
        <v>0</v>
      </c>
      <c r="F203" s="34" t="s">
        <v>71</v>
      </c>
      <c r="G203" s="9">
        <v>75</v>
      </c>
      <c r="H203" s="10">
        <v>900</v>
      </c>
      <c r="I203" s="10" t="s">
        <v>30</v>
      </c>
      <c r="J203" s="11"/>
      <c r="K203" s="11"/>
      <c r="L203" s="20">
        <v>0</v>
      </c>
      <c r="M203" s="12"/>
      <c r="N203" s="13">
        <f>L203*(1+M203)</f>
        <v>0</v>
      </c>
      <c r="O203" s="20">
        <f>H203*L203</f>
        <v>0</v>
      </c>
      <c r="P203" s="14">
        <f>H203*N203</f>
        <v>0</v>
      </c>
      <c r="Q203" s="11"/>
      <c r="R203" s="18"/>
      <c r="S203" s="188"/>
      <c r="T203" s="22">
        <v>0</v>
      </c>
      <c r="U203" s="25"/>
      <c r="V203" s="161">
        <f t="shared" si="83"/>
        <v>0</v>
      </c>
      <c r="W203" s="161">
        <f t="shared" si="84"/>
        <v>0</v>
      </c>
      <c r="X203" s="161">
        <f t="shared" si="85"/>
        <v>0</v>
      </c>
      <c r="Y203" s="22"/>
      <c r="Z203" s="18"/>
    </row>
    <row r="204" spans="1:26" s="53" customFormat="1" ht="24.95" customHeight="1" thickBot="1">
      <c r="A204" s="56"/>
      <c r="B204" s="56"/>
      <c r="C204" s="56"/>
      <c r="D204" s="234"/>
      <c r="E204" s="5"/>
      <c r="F204" s="235"/>
      <c r="G204" s="150"/>
      <c r="H204" s="150"/>
      <c r="I204" s="333"/>
      <c r="J204" s="334"/>
      <c r="K204" s="334"/>
      <c r="L204" s="334"/>
      <c r="M204" s="334"/>
      <c r="N204" s="335"/>
      <c r="O204" s="265">
        <f>SUM(O199:O200)</f>
        <v>0</v>
      </c>
      <c r="P204" s="41">
        <f>SUM(P199:P200)</f>
        <v>0</v>
      </c>
      <c r="Q204" s="153"/>
      <c r="R204" s="18"/>
      <c r="T204" s="23"/>
      <c r="U204" s="38"/>
      <c r="V204" s="154" t="s">
        <v>126</v>
      </c>
      <c r="W204" s="210">
        <f>SUM(W200:W203)</f>
        <v>0</v>
      </c>
      <c r="X204" s="154">
        <f>SUM(X200:X203)</f>
        <v>0</v>
      </c>
      <c r="Y204" s="320"/>
      <c r="Z204" s="18"/>
    </row>
    <row r="205" spans="1:26" s="51" customFormat="1" ht="13.5" customHeight="1" thickBot="1">
      <c r="A205" s="324"/>
      <c r="B205" s="325"/>
      <c r="C205" s="325"/>
      <c r="D205" s="325"/>
      <c r="E205" s="325"/>
      <c r="F205" s="325"/>
      <c r="G205" s="325"/>
      <c r="H205" s="325"/>
      <c r="I205" s="325"/>
      <c r="J205" s="325"/>
      <c r="K205" s="325"/>
      <c r="L205" s="325"/>
      <c r="M205" s="325"/>
      <c r="N205" s="325"/>
      <c r="O205" s="325"/>
      <c r="P205" s="325"/>
      <c r="Q205" s="325"/>
      <c r="R205" s="325"/>
      <c r="S205" s="325"/>
      <c r="T205" s="325"/>
      <c r="U205" s="325"/>
      <c r="V205" s="325"/>
      <c r="W205" s="325"/>
      <c r="X205" s="325"/>
      <c r="Y205" s="325"/>
      <c r="Z205" s="325"/>
    </row>
    <row r="206" spans="1:26" s="53" customFormat="1" ht="30.75" customHeight="1" thickBot="1">
      <c r="A206" s="61"/>
      <c r="B206" s="162" t="s">
        <v>317</v>
      </c>
      <c r="C206" s="62"/>
      <c r="D206" s="62"/>
      <c r="E206" s="3"/>
      <c r="F206" s="62"/>
      <c r="G206" s="257"/>
      <c r="H206" s="64"/>
      <c r="I206" s="64"/>
      <c r="L206" s="6"/>
      <c r="O206" s="6"/>
      <c r="R206" s="18"/>
      <c r="T206" s="23"/>
      <c r="U206" s="38"/>
      <c r="V206" s="23"/>
      <c r="W206" s="23"/>
      <c r="X206" s="23"/>
      <c r="Y206" s="22"/>
      <c r="Z206" s="18"/>
    </row>
    <row r="207" spans="1:26" s="53" customFormat="1" ht="75.75" customHeight="1">
      <c r="A207" s="9">
        <v>1</v>
      </c>
      <c r="B207" s="164" t="s">
        <v>183</v>
      </c>
      <c r="C207" s="8"/>
      <c r="D207" s="8"/>
      <c r="E207" s="267" t="s">
        <v>19</v>
      </c>
      <c r="F207" s="34" t="s">
        <v>184</v>
      </c>
      <c r="G207" s="281" t="s">
        <v>185</v>
      </c>
      <c r="H207" s="10">
        <v>540</v>
      </c>
      <c r="I207" s="10" t="s">
        <v>13</v>
      </c>
      <c r="J207" s="11"/>
      <c r="K207" s="11"/>
      <c r="L207" s="20">
        <v>0</v>
      </c>
      <c r="M207" s="12"/>
      <c r="N207" s="13">
        <f>L207*(1+M207)</f>
        <v>0</v>
      </c>
      <c r="O207" s="20">
        <f>H207*L207</f>
        <v>0</v>
      </c>
      <c r="P207" s="14">
        <f>H207*N207</f>
        <v>0</v>
      </c>
      <c r="Q207" s="231"/>
      <c r="R207" s="18"/>
      <c r="S207" s="54"/>
      <c r="T207" s="22">
        <v>0</v>
      </c>
      <c r="U207" s="25"/>
      <c r="V207" s="161">
        <f t="shared" ref="V207:V210" si="86">T207*(1+U207)</f>
        <v>0</v>
      </c>
      <c r="W207" s="161">
        <f t="shared" ref="W207:W210" si="87">H207*T207</f>
        <v>0</v>
      </c>
      <c r="X207" s="161">
        <f t="shared" ref="X207:X210" si="88">W207*(1+U207)</f>
        <v>0</v>
      </c>
      <c r="Y207" s="320"/>
      <c r="Z207" s="18"/>
    </row>
    <row r="208" spans="1:26" s="53" customFormat="1" ht="56.25">
      <c r="A208" s="9">
        <v>2</v>
      </c>
      <c r="B208" s="8" t="s">
        <v>14</v>
      </c>
      <c r="C208" s="8"/>
      <c r="D208" s="8"/>
      <c r="E208" s="267" t="s">
        <v>19</v>
      </c>
      <c r="F208" s="34" t="s">
        <v>186</v>
      </c>
      <c r="G208" s="281" t="s">
        <v>187</v>
      </c>
      <c r="H208" s="10">
        <v>468</v>
      </c>
      <c r="I208" s="10" t="s">
        <v>13</v>
      </c>
      <c r="J208" s="11"/>
      <c r="K208" s="11"/>
      <c r="L208" s="20">
        <v>0</v>
      </c>
      <c r="M208" s="12"/>
      <c r="N208" s="13">
        <f>L208*(1+M208)</f>
        <v>0</v>
      </c>
      <c r="O208" s="20">
        <f>H208*L208</f>
        <v>0</v>
      </c>
      <c r="P208" s="14">
        <f>H208*N208</f>
        <v>0</v>
      </c>
      <c r="Q208" s="231"/>
      <c r="R208" s="18"/>
      <c r="S208" s="54"/>
      <c r="T208" s="22">
        <v>0</v>
      </c>
      <c r="U208" s="25"/>
      <c r="V208" s="161">
        <f t="shared" si="86"/>
        <v>0</v>
      </c>
      <c r="W208" s="161">
        <f t="shared" si="87"/>
        <v>0</v>
      </c>
      <c r="X208" s="161">
        <f t="shared" si="88"/>
        <v>0</v>
      </c>
      <c r="Y208" s="320"/>
      <c r="Z208" s="18"/>
    </row>
    <row r="209" spans="1:26" s="53" customFormat="1" ht="56.25">
      <c r="A209" s="9">
        <v>3</v>
      </c>
      <c r="B209" s="8" t="s">
        <v>14</v>
      </c>
      <c r="C209" s="8"/>
      <c r="D209" s="8"/>
      <c r="E209" s="267" t="s">
        <v>18</v>
      </c>
      <c r="F209" s="34" t="s">
        <v>188</v>
      </c>
      <c r="G209" s="281" t="s">
        <v>185</v>
      </c>
      <c r="H209" s="10">
        <v>936</v>
      </c>
      <c r="I209" s="10" t="s">
        <v>13</v>
      </c>
      <c r="J209" s="11"/>
      <c r="K209" s="11"/>
      <c r="L209" s="20">
        <v>0</v>
      </c>
      <c r="M209" s="12"/>
      <c r="N209" s="13">
        <f>L209*(1+M209)</f>
        <v>0</v>
      </c>
      <c r="O209" s="20">
        <f>H209*L209</f>
        <v>0</v>
      </c>
      <c r="P209" s="14">
        <f>H209*N209</f>
        <v>0</v>
      </c>
      <c r="Q209" s="231"/>
      <c r="R209" s="18"/>
      <c r="S209" s="54"/>
      <c r="T209" s="22">
        <v>0</v>
      </c>
      <c r="U209" s="25"/>
      <c r="V209" s="161">
        <f t="shared" si="86"/>
        <v>0</v>
      </c>
      <c r="W209" s="161">
        <f t="shared" si="87"/>
        <v>0</v>
      </c>
      <c r="X209" s="161">
        <f t="shared" si="88"/>
        <v>0</v>
      </c>
      <c r="Y209" s="320"/>
      <c r="Z209" s="18"/>
    </row>
    <row r="210" spans="1:26" s="53" customFormat="1" ht="57" thickBot="1">
      <c r="A210" s="9">
        <v>4</v>
      </c>
      <c r="B210" s="8" t="s">
        <v>14</v>
      </c>
      <c r="C210" s="8"/>
      <c r="D210" s="8"/>
      <c r="E210" s="267" t="s">
        <v>18</v>
      </c>
      <c r="F210" s="34" t="s">
        <v>188</v>
      </c>
      <c r="G210" s="281" t="s">
        <v>189</v>
      </c>
      <c r="H210" s="10">
        <v>360</v>
      </c>
      <c r="I210" s="10" t="s">
        <v>13</v>
      </c>
      <c r="J210" s="11"/>
      <c r="K210" s="11"/>
      <c r="L210" s="20">
        <v>0</v>
      </c>
      <c r="M210" s="12"/>
      <c r="N210" s="13">
        <f>L210*(1+M210)</f>
        <v>0</v>
      </c>
      <c r="O210" s="20">
        <f>H210*L210</f>
        <v>0</v>
      </c>
      <c r="P210" s="14">
        <f>H210*N210</f>
        <v>0</v>
      </c>
      <c r="Q210" s="231"/>
      <c r="R210" s="18"/>
      <c r="S210" s="54"/>
      <c r="T210" s="22">
        <v>0</v>
      </c>
      <c r="U210" s="73"/>
      <c r="V210" s="161">
        <f t="shared" si="86"/>
        <v>0</v>
      </c>
      <c r="W210" s="161">
        <f t="shared" si="87"/>
        <v>0</v>
      </c>
      <c r="X210" s="161">
        <f t="shared" si="88"/>
        <v>0</v>
      </c>
      <c r="Y210" s="320"/>
      <c r="Z210" s="18"/>
    </row>
    <row r="211" spans="1:26" s="53" customFormat="1" ht="30.75" customHeight="1" thickBot="1">
      <c r="A211" s="26"/>
      <c r="B211" s="5"/>
      <c r="C211" s="5"/>
      <c r="D211" s="5"/>
      <c r="E211" s="282"/>
      <c r="F211" s="56"/>
      <c r="G211" s="283"/>
      <c r="H211" s="16"/>
      <c r="I211" s="16"/>
      <c r="J211" s="190"/>
      <c r="K211" s="190"/>
      <c r="L211" s="27"/>
      <c r="M211" s="30"/>
      <c r="N211" s="28"/>
      <c r="O211" s="27"/>
      <c r="P211" s="7"/>
      <c r="Q211" s="190"/>
      <c r="R211" s="18"/>
      <c r="T211" s="23"/>
      <c r="U211" s="331" t="s">
        <v>126</v>
      </c>
      <c r="V211" s="332"/>
      <c r="W211" s="154">
        <f>SUM(W207:W210)</f>
        <v>0</v>
      </c>
      <c r="X211" s="154">
        <f>SUM(X207:X210)</f>
        <v>0</v>
      </c>
      <c r="Y211" s="22"/>
      <c r="Z211" s="18"/>
    </row>
    <row r="212" spans="1:26" s="51" customFormat="1" ht="13.5" customHeight="1" thickBot="1">
      <c r="A212" s="324"/>
      <c r="B212" s="325"/>
      <c r="C212" s="325"/>
      <c r="D212" s="325"/>
      <c r="E212" s="325"/>
      <c r="F212" s="325"/>
      <c r="G212" s="325"/>
      <c r="H212" s="325"/>
      <c r="I212" s="325"/>
      <c r="J212" s="325"/>
      <c r="K212" s="325"/>
      <c r="L212" s="325"/>
      <c r="M212" s="325"/>
      <c r="N212" s="325"/>
      <c r="O212" s="325"/>
      <c r="P212" s="325"/>
      <c r="Q212" s="325"/>
      <c r="R212" s="325"/>
      <c r="S212" s="325"/>
      <c r="T212" s="325"/>
      <c r="U212" s="325"/>
      <c r="V212" s="325"/>
      <c r="W212" s="325"/>
      <c r="X212" s="325"/>
      <c r="Y212" s="325"/>
      <c r="Z212" s="325"/>
    </row>
    <row r="213" spans="1:26" s="53" customFormat="1" ht="30" customHeight="1">
      <c r="A213" s="61"/>
      <c r="B213" s="284" t="s">
        <v>318</v>
      </c>
      <c r="C213" s="62"/>
      <c r="D213" s="62"/>
      <c r="E213" s="3"/>
      <c r="F213" s="62"/>
      <c r="G213" s="257"/>
      <c r="H213" s="64"/>
      <c r="I213" s="64"/>
      <c r="L213" s="6"/>
      <c r="O213" s="6"/>
      <c r="R213" s="18"/>
      <c r="T213" s="23"/>
      <c r="U213" s="38"/>
      <c r="V213" s="23"/>
      <c r="W213" s="23"/>
      <c r="X213" s="23"/>
      <c r="Y213" s="22"/>
      <c r="Z213" s="18"/>
    </row>
    <row r="214" spans="1:26" ht="104.25" customHeight="1">
      <c r="A214" s="70">
        <v>1</v>
      </c>
      <c r="B214" s="285" t="s">
        <v>193</v>
      </c>
      <c r="C214" s="70"/>
      <c r="D214" s="70"/>
      <c r="E214" s="286" t="s">
        <v>19</v>
      </c>
      <c r="F214" s="287" t="s">
        <v>194</v>
      </c>
      <c r="G214" s="286">
        <v>60</v>
      </c>
      <c r="H214" s="286">
        <v>696</v>
      </c>
      <c r="I214" s="70" t="s">
        <v>30</v>
      </c>
      <c r="J214" s="70"/>
      <c r="K214" s="70"/>
      <c r="L214" s="286">
        <v>0</v>
      </c>
      <c r="M214" s="70"/>
      <c r="N214" s="286">
        <v>0</v>
      </c>
      <c r="O214" s="286">
        <v>0</v>
      </c>
      <c r="P214" s="70">
        <v>0</v>
      </c>
      <c r="Q214" s="70"/>
      <c r="R214" s="18"/>
      <c r="S214" s="70"/>
      <c r="T214" s="22">
        <v>0</v>
      </c>
      <c r="U214" s="73"/>
      <c r="V214" s="161">
        <f t="shared" ref="V214:V224" si="89">T214*(1+U214)</f>
        <v>0</v>
      </c>
      <c r="W214" s="161">
        <f t="shared" ref="W214:W224" si="90">H214*T214</f>
        <v>0</v>
      </c>
      <c r="X214" s="161">
        <f t="shared" ref="X214:X224" si="91">W214*(1+U214)</f>
        <v>0</v>
      </c>
      <c r="Y214" s="22"/>
      <c r="Z214" s="18"/>
    </row>
    <row r="215" spans="1:26" ht="25.5">
      <c r="A215" s="70">
        <v>2</v>
      </c>
      <c r="B215" s="289" t="s">
        <v>14</v>
      </c>
      <c r="C215" s="70"/>
      <c r="D215" s="70"/>
      <c r="E215" s="286" t="s">
        <v>195</v>
      </c>
      <c r="F215" s="287" t="s">
        <v>196</v>
      </c>
      <c r="G215" s="286">
        <v>75</v>
      </c>
      <c r="H215" s="286">
        <v>432</v>
      </c>
      <c r="I215" s="70" t="s">
        <v>13</v>
      </c>
      <c r="J215" s="70"/>
      <c r="K215" s="70"/>
      <c r="L215" s="286">
        <v>0</v>
      </c>
      <c r="M215" s="70"/>
      <c r="N215" s="286">
        <v>0</v>
      </c>
      <c r="O215" s="286">
        <v>0</v>
      </c>
      <c r="P215" s="70">
        <v>0</v>
      </c>
      <c r="Q215" s="70"/>
      <c r="R215" s="18"/>
      <c r="S215" s="70"/>
      <c r="T215" s="22">
        <v>0</v>
      </c>
      <c r="U215" s="73"/>
      <c r="V215" s="161">
        <f t="shared" si="89"/>
        <v>0</v>
      </c>
      <c r="W215" s="161">
        <f t="shared" si="90"/>
        <v>0</v>
      </c>
      <c r="X215" s="161">
        <f t="shared" si="91"/>
        <v>0</v>
      </c>
      <c r="Y215" s="22"/>
      <c r="Z215" s="18"/>
    </row>
    <row r="216" spans="1:26" ht="38.25">
      <c r="A216" s="70">
        <v>3</v>
      </c>
      <c r="B216" s="289" t="s">
        <v>14</v>
      </c>
      <c r="C216" s="70"/>
      <c r="D216" s="70"/>
      <c r="E216" s="286" t="s">
        <v>197</v>
      </c>
      <c r="F216" s="287" t="s">
        <v>198</v>
      </c>
      <c r="G216" s="286">
        <v>75</v>
      </c>
      <c r="H216" s="286">
        <v>936</v>
      </c>
      <c r="I216" s="70" t="s">
        <v>13</v>
      </c>
      <c r="J216" s="70"/>
      <c r="K216" s="70"/>
      <c r="L216" s="286">
        <v>0</v>
      </c>
      <c r="M216" s="70"/>
      <c r="N216" s="286">
        <v>0</v>
      </c>
      <c r="O216" s="286">
        <v>0</v>
      </c>
      <c r="P216" s="70">
        <v>0</v>
      </c>
      <c r="Q216" s="70"/>
      <c r="R216" s="18"/>
      <c r="S216" s="70"/>
      <c r="T216" s="22">
        <v>0</v>
      </c>
      <c r="U216" s="73"/>
      <c r="V216" s="161">
        <f t="shared" si="89"/>
        <v>0</v>
      </c>
      <c r="W216" s="161">
        <f t="shared" si="90"/>
        <v>0</v>
      </c>
      <c r="X216" s="161">
        <f t="shared" si="91"/>
        <v>0</v>
      </c>
      <c r="Y216" s="22"/>
      <c r="Z216" s="18"/>
    </row>
    <row r="217" spans="1:26" ht="25.5">
      <c r="A217" s="70">
        <v>4</v>
      </c>
      <c r="B217" s="290" t="s">
        <v>14</v>
      </c>
      <c r="C217" s="70"/>
      <c r="D217" s="70"/>
      <c r="E217" s="286" t="s">
        <v>18</v>
      </c>
      <c r="F217" s="287" t="s">
        <v>199</v>
      </c>
      <c r="G217" s="286">
        <v>90</v>
      </c>
      <c r="H217" s="286">
        <v>828</v>
      </c>
      <c r="I217" s="70" t="s">
        <v>13</v>
      </c>
      <c r="J217" s="70"/>
      <c r="K217" s="70"/>
      <c r="L217" s="286">
        <v>0</v>
      </c>
      <c r="M217" s="70"/>
      <c r="N217" s="286">
        <v>0</v>
      </c>
      <c r="O217" s="286">
        <v>0</v>
      </c>
      <c r="P217" s="70">
        <v>0</v>
      </c>
      <c r="Q217" s="70"/>
      <c r="R217" s="18"/>
      <c r="S217" s="70"/>
      <c r="T217" s="22">
        <v>0</v>
      </c>
      <c r="U217" s="73"/>
      <c r="V217" s="161">
        <f t="shared" si="89"/>
        <v>0</v>
      </c>
      <c r="W217" s="161">
        <f t="shared" si="90"/>
        <v>0</v>
      </c>
      <c r="X217" s="161">
        <f t="shared" si="91"/>
        <v>0</v>
      </c>
      <c r="Y217" s="22"/>
      <c r="Z217" s="18"/>
    </row>
    <row r="218" spans="1:26" ht="25.5">
      <c r="A218" s="70">
        <v>5</v>
      </c>
      <c r="B218" s="290" t="s">
        <v>14</v>
      </c>
      <c r="C218" s="70"/>
      <c r="D218" s="70"/>
      <c r="E218" s="286" t="s">
        <v>17</v>
      </c>
      <c r="F218" s="287" t="s">
        <v>200</v>
      </c>
      <c r="G218" s="286">
        <v>90</v>
      </c>
      <c r="H218" s="286">
        <v>1272</v>
      </c>
      <c r="I218" s="70" t="s">
        <v>13</v>
      </c>
      <c r="J218" s="70"/>
      <c r="K218" s="70"/>
      <c r="L218" s="286">
        <v>0</v>
      </c>
      <c r="M218" s="70"/>
      <c r="N218" s="286">
        <v>0</v>
      </c>
      <c r="O218" s="286">
        <v>0</v>
      </c>
      <c r="P218" s="70">
        <v>0</v>
      </c>
      <c r="Q218" s="70"/>
      <c r="R218" s="18"/>
      <c r="S218" s="70"/>
      <c r="T218" s="22">
        <v>0</v>
      </c>
      <c r="U218" s="73"/>
      <c r="V218" s="161">
        <f t="shared" si="89"/>
        <v>0</v>
      </c>
      <c r="W218" s="161">
        <f t="shared" si="90"/>
        <v>0</v>
      </c>
      <c r="X218" s="161">
        <f t="shared" si="91"/>
        <v>0</v>
      </c>
      <c r="Y218" s="22"/>
      <c r="Z218" s="18"/>
    </row>
    <row r="219" spans="1:26" ht="38.25">
      <c r="A219" s="70">
        <v>6</v>
      </c>
      <c r="B219" s="290" t="s">
        <v>14</v>
      </c>
      <c r="C219" s="70"/>
      <c r="D219" s="70"/>
      <c r="E219" s="286" t="s">
        <v>17</v>
      </c>
      <c r="F219" s="287" t="s">
        <v>201</v>
      </c>
      <c r="G219" s="286">
        <v>90</v>
      </c>
      <c r="H219" s="286">
        <v>120</v>
      </c>
      <c r="I219" s="70" t="s">
        <v>13</v>
      </c>
      <c r="J219" s="70"/>
      <c r="K219" s="70"/>
      <c r="L219" s="286">
        <v>0</v>
      </c>
      <c r="M219" s="70"/>
      <c r="N219" s="286">
        <v>0</v>
      </c>
      <c r="O219" s="286">
        <v>0</v>
      </c>
      <c r="P219" s="70">
        <v>0</v>
      </c>
      <c r="Q219" s="70"/>
      <c r="R219" s="18"/>
      <c r="S219" s="70"/>
      <c r="T219" s="22">
        <v>0</v>
      </c>
      <c r="U219" s="73"/>
      <c r="V219" s="161">
        <f t="shared" si="89"/>
        <v>0</v>
      </c>
      <c r="W219" s="161">
        <f t="shared" si="90"/>
        <v>0</v>
      </c>
      <c r="X219" s="161">
        <f t="shared" si="91"/>
        <v>0</v>
      </c>
      <c r="Y219" s="22"/>
      <c r="Z219" s="18"/>
    </row>
    <row r="220" spans="1:26" ht="38.25">
      <c r="A220" s="70">
        <v>7</v>
      </c>
      <c r="B220" s="290" t="s">
        <v>14</v>
      </c>
      <c r="C220" s="70"/>
      <c r="D220" s="70"/>
      <c r="E220" s="286" t="s">
        <v>17</v>
      </c>
      <c r="F220" s="287" t="s">
        <v>202</v>
      </c>
      <c r="G220" s="286">
        <v>90</v>
      </c>
      <c r="H220" s="286">
        <v>120</v>
      </c>
      <c r="I220" s="70" t="s">
        <v>13</v>
      </c>
      <c r="J220" s="70"/>
      <c r="K220" s="70"/>
      <c r="L220" s="286">
        <v>0</v>
      </c>
      <c r="M220" s="70"/>
      <c r="N220" s="286">
        <v>0</v>
      </c>
      <c r="O220" s="286">
        <v>0</v>
      </c>
      <c r="P220" s="70">
        <v>0</v>
      </c>
      <c r="Q220" s="70"/>
      <c r="R220" s="18"/>
      <c r="S220" s="70"/>
      <c r="T220" s="22">
        <v>0</v>
      </c>
      <c r="U220" s="73"/>
      <c r="V220" s="161">
        <f t="shared" si="89"/>
        <v>0</v>
      </c>
      <c r="W220" s="161">
        <f t="shared" si="90"/>
        <v>0</v>
      </c>
      <c r="X220" s="161">
        <f t="shared" si="91"/>
        <v>0</v>
      </c>
      <c r="Y220" s="22"/>
      <c r="Z220" s="18"/>
    </row>
    <row r="221" spans="1:26" ht="38.25">
      <c r="A221" s="70">
        <v>8</v>
      </c>
      <c r="B221" s="290" t="s">
        <v>14</v>
      </c>
      <c r="C221" s="70"/>
      <c r="D221" s="70"/>
      <c r="E221" s="286" t="s">
        <v>16</v>
      </c>
      <c r="F221" s="287" t="s">
        <v>203</v>
      </c>
      <c r="G221" s="286">
        <v>90</v>
      </c>
      <c r="H221" s="286">
        <v>360</v>
      </c>
      <c r="I221" s="70" t="s">
        <v>30</v>
      </c>
      <c r="J221" s="70"/>
      <c r="K221" s="70"/>
      <c r="L221" s="286">
        <v>0</v>
      </c>
      <c r="M221" s="70"/>
      <c r="N221" s="286">
        <v>0</v>
      </c>
      <c r="O221" s="286">
        <v>0</v>
      </c>
      <c r="P221" s="70">
        <v>0</v>
      </c>
      <c r="Q221" s="70"/>
      <c r="R221" s="18"/>
      <c r="S221" s="70"/>
      <c r="T221" s="22">
        <v>0</v>
      </c>
      <c r="U221" s="73"/>
      <c r="V221" s="161">
        <f t="shared" si="89"/>
        <v>0</v>
      </c>
      <c r="W221" s="161">
        <f t="shared" si="90"/>
        <v>0</v>
      </c>
      <c r="X221" s="161">
        <f t="shared" si="91"/>
        <v>0</v>
      </c>
      <c r="Y221" s="22"/>
      <c r="Z221" s="18"/>
    </row>
    <row r="222" spans="1:26" ht="76.5">
      <c r="A222" s="70">
        <v>9</v>
      </c>
      <c r="B222" s="291" t="s">
        <v>335</v>
      </c>
      <c r="C222" s="70" t="s">
        <v>205</v>
      </c>
      <c r="D222" s="70" t="s">
        <v>12</v>
      </c>
      <c r="E222" s="286" t="s">
        <v>16</v>
      </c>
      <c r="F222" s="287" t="s">
        <v>206</v>
      </c>
      <c r="G222" s="286">
        <v>70</v>
      </c>
      <c r="H222" s="286">
        <v>180</v>
      </c>
      <c r="I222" s="70" t="s">
        <v>13</v>
      </c>
      <c r="J222" s="70"/>
      <c r="K222" s="70"/>
      <c r="L222" s="286"/>
      <c r="M222" s="70"/>
      <c r="N222" s="286"/>
      <c r="O222" s="286"/>
      <c r="P222" s="70"/>
      <c r="Q222" s="70"/>
      <c r="R222" s="18"/>
      <c r="S222" s="70"/>
      <c r="T222" s="22">
        <v>0</v>
      </c>
      <c r="U222" s="73"/>
      <c r="V222" s="161">
        <f t="shared" si="89"/>
        <v>0</v>
      </c>
      <c r="W222" s="161">
        <f t="shared" si="90"/>
        <v>0</v>
      </c>
      <c r="X222" s="161">
        <f t="shared" si="91"/>
        <v>0</v>
      </c>
      <c r="Y222" s="22"/>
      <c r="Z222" s="18"/>
    </row>
    <row r="223" spans="1:26" ht="57.75" customHeight="1">
      <c r="A223" s="70">
        <v>10</v>
      </c>
      <c r="B223" s="290" t="s">
        <v>14</v>
      </c>
      <c r="C223" s="70" t="s">
        <v>171</v>
      </c>
      <c r="D223" s="70" t="s">
        <v>12</v>
      </c>
      <c r="E223" s="286" t="s">
        <v>204</v>
      </c>
      <c r="F223" s="287" t="s">
        <v>207</v>
      </c>
      <c r="G223" s="286">
        <v>90</v>
      </c>
      <c r="H223" s="286">
        <v>540</v>
      </c>
      <c r="I223" s="70" t="s">
        <v>13</v>
      </c>
      <c r="J223" s="70"/>
      <c r="K223" s="70"/>
      <c r="L223" s="286"/>
      <c r="M223" s="70"/>
      <c r="N223" s="286"/>
      <c r="O223" s="286"/>
      <c r="P223" s="70"/>
      <c r="Q223" s="70"/>
      <c r="R223" s="18"/>
      <c r="S223" s="70"/>
      <c r="T223" s="22">
        <v>0</v>
      </c>
      <c r="U223" s="73"/>
      <c r="V223" s="161">
        <f t="shared" si="89"/>
        <v>0</v>
      </c>
      <c r="W223" s="161">
        <f t="shared" si="90"/>
        <v>0</v>
      </c>
      <c r="X223" s="161">
        <f t="shared" si="91"/>
        <v>0</v>
      </c>
      <c r="Y223" s="22"/>
      <c r="Z223" s="18"/>
    </row>
    <row r="224" spans="1:26" ht="62.25" customHeight="1" thickBot="1">
      <c r="A224" s="70">
        <v>11</v>
      </c>
      <c r="B224" s="290" t="s">
        <v>14</v>
      </c>
      <c r="C224" s="70" t="s">
        <v>171</v>
      </c>
      <c r="D224" s="70" t="s">
        <v>12</v>
      </c>
      <c r="E224" s="286">
        <v>1</v>
      </c>
      <c r="F224" s="287" t="s">
        <v>208</v>
      </c>
      <c r="G224" s="286">
        <v>90</v>
      </c>
      <c r="H224" s="286">
        <v>900</v>
      </c>
      <c r="I224" s="70" t="s">
        <v>13</v>
      </c>
      <c r="J224" s="70"/>
      <c r="K224" s="70"/>
      <c r="L224" s="286"/>
      <c r="M224" s="70"/>
      <c r="N224" s="286"/>
      <c r="O224" s="286"/>
      <c r="P224" s="70"/>
      <c r="Q224" s="70"/>
      <c r="R224" s="18"/>
      <c r="S224" s="70"/>
      <c r="T224" s="22">
        <v>0</v>
      </c>
      <c r="U224" s="73"/>
      <c r="V224" s="161">
        <f t="shared" si="89"/>
        <v>0</v>
      </c>
      <c r="W224" s="161">
        <f t="shared" si="90"/>
        <v>0</v>
      </c>
      <c r="X224" s="161">
        <f t="shared" si="91"/>
        <v>0</v>
      </c>
      <c r="Y224" s="22"/>
      <c r="Z224" s="18"/>
    </row>
    <row r="225" spans="1:26" ht="33" customHeight="1" thickBot="1">
      <c r="A225" s="70"/>
      <c r="B225" s="287"/>
      <c r="C225" s="70"/>
      <c r="D225" s="70"/>
      <c r="E225" s="286"/>
      <c r="F225" s="287"/>
      <c r="G225" s="286"/>
      <c r="H225" s="286"/>
      <c r="I225" s="70"/>
      <c r="J225" s="70"/>
      <c r="K225" s="70"/>
      <c r="L225" s="286"/>
      <c r="M225" s="70"/>
      <c r="N225" s="286"/>
      <c r="O225" s="286"/>
      <c r="P225" s="70"/>
      <c r="Q225" s="70"/>
      <c r="R225" s="18"/>
      <c r="S225" s="70"/>
      <c r="T225" s="270"/>
      <c r="U225" s="288"/>
      <c r="V225" s="292" t="s">
        <v>126</v>
      </c>
      <c r="W225" s="293">
        <f>SUM(W214:W224)</f>
        <v>0</v>
      </c>
      <c r="X225" s="293">
        <f>SUM(X214:X224)</f>
        <v>0</v>
      </c>
      <c r="Y225" s="22"/>
      <c r="Z225" s="18"/>
    </row>
    <row r="226" spans="1:26" s="51" customFormat="1" ht="13.5" customHeight="1">
      <c r="A226" s="324"/>
      <c r="B226" s="325"/>
      <c r="C226" s="325"/>
      <c r="D226" s="325"/>
      <c r="E226" s="325"/>
      <c r="F226" s="325"/>
      <c r="G226" s="325"/>
      <c r="H226" s="325"/>
      <c r="I226" s="325"/>
      <c r="J226" s="325"/>
      <c r="K226" s="325"/>
      <c r="L226" s="325"/>
      <c r="M226" s="325"/>
      <c r="N226" s="325"/>
      <c r="O226" s="325"/>
      <c r="P226" s="325"/>
      <c r="Q226" s="325"/>
      <c r="R226" s="325"/>
      <c r="S226" s="325"/>
      <c r="T226" s="325"/>
      <c r="U226" s="325"/>
      <c r="V226" s="325"/>
      <c r="W226" s="325"/>
      <c r="X226" s="325"/>
      <c r="Y226" s="325"/>
      <c r="Z226" s="325"/>
    </row>
    <row r="227" spans="1:26" s="53" customFormat="1" ht="26.25" customHeight="1" thickBot="1">
      <c r="A227" s="61"/>
      <c r="B227" s="294" t="s">
        <v>319</v>
      </c>
      <c r="C227" s="62"/>
      <c r="D227" s="62"/>
      <c r="E227" s="3"/>
      <c r="F227" s="167"/>
      <c r="G227" s="63"/>
      <c r="H227" s="64"/>
      <c r="I227" s="64"/>
      <c r="L227" s="6"/>
      <c r="O227" s="6"/>
      <c r="R227" s="18"/>
      <c r="T227" s="23"/>
      <c r="U227" s="38"/>
      <c r="V227" s="23"/>
      <c r="W227" s="23"/>
      <c r="X227" s="23"/>
      <c r="Y227" s="22"/>
      <c r="Z227" s="18"/>
    </row>
    <row r="228" spans="1:26" s="67" customFormat="1" ht="57.75" customHeight="1">
      <c r="A228" s="9"/>
      <c r="B228" s="164" t="s">
        <v>193</v>
      </c>
      <c r="C228" s="66"/>
      <c r="D228" s="66"/>
      <c r="E228" s="267"/>
      <c r="F228" s="34"/>
      <c r="G228" s="9"/>
      <c r="H228" s="10"/>
      <c r="I228" s="10"/>
      <c r="J228" s="11"/>
      <c r="K228" s="11"/>
      <c r="L228" s="20">
        <v>0</v>
      </c>
      <c r="M228" s="12"/>
      <c r="N228" s="13">
        <f t="shared" ref="N228:N251" si="92">L228*(1+M228)</f>
        <v>0</v>
      </c>
      <c r="O228" s="20">
        <f>H228*L228</f>
        <v>0</v>
      </c>
      <c r="P228" s="14">
        <f t="shared" ref="P228:P251" si="93">H228*N228</f>
        <v>0</v>
      </c>
      <c r="Q228" s="136"/>
      <c r="R228" s="18"/>
      <c r="S228" s="18"/>
      <c r="T228" s="22"/>
      <c r="U228" s="73"/>
      <c r="V228" s="161"/>
      <c r="W228" s="161"/>
      <c r="X228" s="161"/>
      <c r="Y228" s="22"/>
      <c r="Z228" s="18"/>
    </row>
    <row r="229" spans="1:26" s="67" customFormat="1" ht="57.75" customHeight="1">
      <c r="A229" s="9">
        <v>1</v>
      </c>
      <c r="B229" s="295" t="s">
        <v>14</v>
      </c>
      <c r="C229" s="66"/>
      <c r="D229" s="66"/>
      <c r="E229" s="117" t="s">
        <v>195</v>
      </c>
      <c r="F229" s="34" t="s">
        <v>321</v>
      </c>
      <c r="G229" s="4">
        <v>75</v>
      </c>
      <c r="H229" s="10">
        <v>150</v>
      </c>
      <c r="I229" s="10" t="s">
        <v>30</v>
      </c>
      <c r="J229" s="11"/>
      <c r="K229" s="11"/>
      <c r="L229" s="112">
        <v>0</v>
      </c>
      <c r="M229" s="12"/>
      <c r="N229" s="13">
        <f t="shared" si="92"/>
        <v>0</v>
      </c>
      <c r="O229" s="112">
        <f t="shared" ref="O229" si="94">H229*L229</f>
        <v>0</v>
      </c>
      <c r="P229" s="296">
        <f t="shared" si="93"/>
        <v>0</v>
      </c>
      <c r="Q229" s="136"/>
      <c r="R229" s="18"/>
      <c r="S229" s="297"/>
      <c r="T229" s="22">
        <v>0</v>
      </c>
      <c r="U229" s="73"/>
      <c r="V229" s="161">
        <f t="shared" ref="V229:V234" si="95">T229*(1+U229)</f>
        <v>0</v>
      </c>
      <c r="W229" s="161">
        <f t="shared" ref="W229:W234" si="96">H229*T229</f>
        <v>0</v>
      </c>
      <c r="X229" s="161">
        <f t="shared" ref="X229:X234" si="97">W229*(1+U229)</f>
        <v>0</v>
      </c>
      <c r="Y229" s="22"/>
      <c r="Z229" s="18"/>
    </row>
    <row r="230" spans="1:26" s="67" customFormat="1" ht="42" customHeight="1">
      <c r="A230" s="9">
        <v>2</v>
      </c>
      <c r="B230" s="8" t="s">
        <v>14</v>
      </c>
      <c r="C230" s="66"/>
      <c r="D230" s="66"/>
      <c r="E230" s="117" t="s">
        <v>197</v>
      </c>
      <c r="F230" s="34" t="s">
        <v>320</v>
      </c>
      <c r="G230" s="9">
        <v>75</v>
      </c>
      <c r="H230" s="10">
        <v>756</v>
      </c>
      <c r="I230" s="10" t="s">
        <v>13</v>
      </c>
      <c r="J230" s="11"/>
      <c r="K230" s="11"/>
      <c r="L230" s="20">
        <v>0</v>
      </c>
      <c r="M230" s="12"/>
      <c r="N230" s="13">
        <f t="shared" si="92"/>
        <v>0</v>
      </c>
      <c r="O230" s="20">
        <f t="shared" ref="O230:O251" si="98">H230*L230</f>
        <v>0</v>
      </c>
      <c r="P230" s="14">
        <f t="shared" si="93"/>
        <v>0</v>
      </c>
      <c r="Q230" s="136"/>
      <c r="R230" s="18"/>
      <c r="S230" s="188"/>
      <c r="T230" s="22">
        <v>0</v>
      </c>
      <c r="U230" s="73"/>
      <c r="V230" s="161">
        <f t="shared" si="95"/>
        <v>0</v>
      </c>
      <c r="W230" s="161">
        <f t="shared" si="96"/>
        <v>0</v>
      </c>
      <c r="X230" s="161">
        <f t="shared" si="97"/>
        <v>0</v>
      </c>
      <c r="Y230" s="22"/>
      <c r="Z230" s="18"/>
    </row>
    <row r="231" spans="1:26" s="67" customFormat="1" ht="48" customHeight="1">
      <c r="A231" s="9">
        <v>3</v>
      </c>
      <c r="B231" s="8" t="s">
        <v>14</v>
      </c>
      <c r="C231" s="66"/>
      <c r="D231" s="66"/>
      <c r="E231" s="117" t="s">
        <v>197</v>
      </c>
      <c r="F231" s="34" t="s">
        <v>209</v>
      </c>
      <c r="G231" s="9">
        <v>75</v>
      </c>
      <c r="H231" s="10">
        <v>72</v>
      </c>
      <c r="I231" s="10" t="s">
        <v>13</v>
      </c>
      <c r="J231" s="11"/>
      <c r="K231" s="11"/>
      <c r="L231" s="20"/>
      <c r="M231" s="12"/>
      <c r="N231" s="13"/>
      <c r="O231" s="20"/>
      <c r="P231" s="14"/>
      <c r="Q231" s="136"/>
      <c r="R231" s="18"/>
      <c r="S231" s="188"/>
      <c r="T231" s="22">
        <v>0</v>
      </c>
      <c r="U231" s="73"/>
      <c r="V231" s="161">
        <f t="shared" si="95"/>
        <v>0</v>
      </c>
      <c r="W231" s="161">
        <f t="shared" si="96"/>
        <v>0</v>
      </c>
      <c r="X231" s="161">
        <f t="shared" si="97"/>
        <v>0</v>
      </c>
      <c r="Y231" s="22"/>
      <c r="Z231" s="18"/>
    </row>
    <row r="232" spans="1:26" s="67" customFormat="1" ht="43.5" customHeight="1">
      <c r="A232" s="9">
        <v>4</v>
      </c>
      <c r="B232" s="8" t="s">
        <v>14</v>
      </c>
      <c r="C232" s="66"/>
      <c r="D232" s="66"/>
      <c r="E232" s="117" t="s">
        <v>197</v>
      </c>
      <c r="F232" s="34" t="s">
        <v>210</v>
      </c>
      <c r="G232" s="9">
        <v>75</v>
      </c>
      <c r="H232" s="10">
        <v>360</v>
      </c>
      <c r="I232" s="10" t="s">
        <v>13</v>
      </c>
      <c r="J232" s="11"/>
      <c r="K232" s="11"/>
      <c r="L232" s="20"/>
      <c r="M232" s="12"/>
      <c r="N232" s="13"/>
      <c r="O232" s="20"/>
      <c r="P232" s="14"/>
      <c r="Q232" s="136"/>
      <c r="R232" s="18"/>
      <c r="S232" s="188"/>
      <c r="T232" s="22">
        <v>0</v>
      </c>
      <c r="U232" s="73"/>
      <c r="V232" s="161">
        <f t="shared" si="95"/>
        <v>0</v>
      </c>
      <c r="W232" s="161">
        <f t="shared" si="96"/>
        <v>0</v>
      </c>
      <c r="X232" s="161">
        <f t="shared" si="97"/>
        <v>0</v>
      </c>
      <c r="Y232" s="22"/>
      <c r="Z232" s="18"/>
    </row>
    <row r="233" spans="1:26" s="67" customFormat="1" ht="42.75" customHeight="1">
      <c r="A233" s="9">
        <v>5</v>
      </c>
      <c r="B233" s="8" t="s">
        <v>14</v>
      </c>
      <c r="C233" s="66"/>
      <c r="D233" s="66"/>
      <c r="E233" s="117" t="s">
        <v>197</v>
      </c>
      <c r="F233" s="34" t="s">
        <v>211</v>
      </c>
      <c r="G233" s="9">
        <v>75</v>
      </c>
      <c r="H233" s="10">
        <v>216</v>
      </c>
      <c r="I233" s="10" t="s">
        <v>13</v>
      </c>
      <c r="J233" s="11"/>
      <c r="K233" s="11"/>
      <c r="L233" s="20">
        <v>0</v>
      </c>
      <c r="M233" s="12"/>
      <c r="N233" s="13">
        <f t="shared" si="92"/>
        <v>0</v>
      </c>
      <c r="O233" s="20">
        <f t="shared" si="98"/>
        <v>0</v>
      </c>
      <c r="P233" s="14">
        <f t="shared" si="93"/>
        <v>0</v>
      </c>
      <c r="Q233" s="136"/>
      <c r="R233" s="18"/>
      <c r="S233" s="188"/>
      <c r="T233" s="22">
        <v>0</v>
      </c>
      <c r="U233" s="73"/>
      <c r="V233" s="161">
        <f t="shared" si="95"/>
        <v>0</v>
      </c>
      <c r="W233" s="161">
        <f t="shared" si="96"/>
        <v>0</v>
      </c>
      <c r="X233" s="161">
        <f t="shared" si="97"/>
        <v>0</v>
      </c>
      <c r="Y233" s="22"/>
      <c r="Z233" s="18"/>
    </row>
    <row r="234" spans="1:26" s="67" customFormat="1" ht="44.25" customHeight="1">
      <c r="A234" s="9">
        <v>6</v>
      </c>
      <c r="B234" s="8" t="s">
        <v>14</v>
      </c>
      <c r="C234" s="66"/>
      <c r="D234" s="66"/>
      <c r="E234" s="117" t="s">
        <v>197</v>
      </c>
      <c r="F234" s="34" t="s">
        <v>212</v>
      </c>
      <c r="G234" s="9">
        <v>75</v>
      </c>
      <c r="H234" s="10">
        <v>180</v>
      </c>
      <c r="I234" s="10" t="s">
        <v>13</v>
      </c>
      <c r="J234" s="11"/>
      <c r="K234" s="11"/>
      <c r="L234" s="20">
        <v>0</v>
      </c>
      <c r="M234" s="12"/>
      <c r="N234" s="13">
        <f t="shared" si="92"/>
        <v>0</v>
      </c>
      <c r="O234" s="20">
        <f t="shared" si="98"/>
        <v>0</v>
      </c>
      <c r="P234" s="14">
        <f t="shared" si="93"/>
        <v>0</v>
      </c>
      <c r="Q234" s="136"/>
      <c r="R234" s="18"/>
      <c r="S234" s="188"/>
      <c r="T234" s="22">
        <v>0</v>
      </c>
      <c r="U234" s="73"/>
      <c r="V234" s="161">
        <f t="shared" si="95"/>
        <v>0</v>
      </c>
      <c r="W234" s="161">
        <f t="shared" si="96"/>
        <v>0</v>
      </c>
      <c r="X234" s="161">
        <f t="shared" si="97"/>
        <v>0</v>
      </c>
      <c r="Y234" s="22"/>
      <c r="Z234" s="18"/>
    </row>
    <row r="235" spans="1:26" s="67" customFormat="1" ht="48.75" customHeight="1">
      <c r="A235" s="9">
        <v>7</v>
      </c>
      <c r="B235" s="8" t="s">
        <v>14</v>
      </c>
      <c r="C235" s="66"/>
      <c r="D235" s="66"/>
      <c r="E235" s="117" t="s">
        <v>18</v>
      </c>
      <c r="F235" s="34" t="s">
        <v>213</v>
      </c>
      <c r="G235" s="9">
        <v>90</v>
      </c>
      <c r="H235" s="10">
        <v>360</v>
      </c>
      <c r="I235" s="10" t="s">
        <v>13</v>
      </c>
      <c r="J235" s="11"/>
      <c r="K235" s="11"/>
      <c r="L235" s="20">
        <v>0</v>
      </c>
      <c r="M235" s="12"/>
      <c r="N235" s="13">
        <f t="shared" si="92"/>
        <v>0</v>
      </c>
      <c r="O235" s="20">
        <f t="shared" si="98"/>
        <v>0</v>
      </c>
      <c r="P235" s="14">
        <f t="shared" si="93"/>
        <v>0</v>
      </c>
      <c r="Q235" s="136"/>
      <c r="R235" s="18"/>
      <c r="S235" s="188"/>
      <c r="T235" s="22">
        <v>0</v>
      </c>
      <c r="U235" s="73"/>
      <c r="V235" s="161">
        <f t="shared" ref="V235:V239" si="99">T235*(1+U235)</f>
        <v>0</v>
      </c>
      <c r="W235" s="161">
        <f t="shared" ref="W235:W239" si="100">H235*T235</f>
        <v>0</v>
      </c>
      <c r="X235" s="161">
        <f t="shared" ref="X235:X239" si="101">W235*(1+U235)</f>
        <v>0</v>
      </c>
      <c r="Y235" s="22"/>
      <c r="Z235" s="18"/>
    </row>
    <row r="236" spans="1:26" s="67" customFormat="1" ht="42.75" customHeight="1">
      <c r="A236" s="9">
        <v>8</v>
      </c>
      <c r="B236" s="8" t="s">
        <v>14</v>
      </c>
      <c r="C236" s="66"/>
      <c r="D236" s="66"/>
      <c r="E236" s="117" t="s">
        <v>18</v>
      </c>
      <c r="F236" s="34" t="s">
        <v>214</v>
      </c>
      <c r="G236" s="9">
        <v>75</v>
      </c>
      <c r="H236" s="10">
        <v>360</v>
      </c>
      <c r="I236" s="10" t="s">
        <v>13</v>
      </c>
      <c r="J236" s="11"/>
      <c r="K236" s="11"/>
      <c r="L236" s="20">
        <v>0</v>
      </c>
      <c r="M236" s="12"/>
      <c r="N236" s="13">
        <f t="shared" si="92"/>
        <v>0</v>
      </c>
      <c r="O236" s="20">
        <f t="shared" si="98"/>
        <v>0</v>
      </c>
      <c r="P236" s="14">
        <f t="shared" si="93"/>
        <v>0</v>
      </c>
      <c r="Q236" s="136"/>
      <c r="R236" s="18"/>
      <c r="S236" s="188"/>
      <c r="T236" s="22">
        <v>0</v>
      </c>
      <c r="U236" s="73"/>
      <c r="V236" s="161">
        <f t="shared" si="99"/>
        <v>0</v>
      </c>
      <c r="W236" s="161">
        <f t="shared" si="100"/>
        <v>0</v>
      </c>
      <c r="X236" s="161">
        <f t="shared" si="101"/>
        <v>0</v>
      </c>
      <c r="Y236" s="22"/>
      <c r="Z236" s="18"/>
    </row>
    <row r="237" spans="1:26" s="67" customFormat="1" ht="41.25" customHeight="1">
      <c r="A237" s="9">
        <v>9</v>
      </c>
      <c r="B237" s="8" t="s">
        <v>14</v>
      </c>
      <c r="C237" s="66"/>
      <c r="D237" s="66"/>
      <c r="E237" s="117" t="s">
        <v>18</v>
      </c>
      <c r="F237" s="34" t="s">
        <v>215</v>
      </c>
      <c r="G237" s="9">
        <v>75</v>
      </c>
      <c r="H237" s="10">
        <v>360</v>
      </c>
      <c r="I237" s="10" t="s">
        <v>13</v>
      </c>
      <c r="J237" s="11"/>
      <c r="K237" s="11"/>
      <c r="L237" s="20">
        <v>0</v>
      </c>
      <c r="M237" s="12"/>
      <c r="N237" s="13">
        <f t="shared" si="92"/>
        <v>0</v>
      </c>
      <c r="O237" s="20">
        <f t="shared" si="98"/>
        <v>0</v>
      </c>
      <c r="P237" s="14">
        <f t="shared" si="93"/>
        <v>0</v>
      </c>
      <c r="Q237" s="136"/>
      <c r="R237" s="18"/>
      <c r="S237" s="188"/>
      <c r="T237" s="22">
        <v>0</v>
      </c>
      <c r="U237" s="73"/>
      <c r="V237" s="161">
        <f t="shared" si="99"/>
        <v>0</v>
      </c>
      <c r="W237" s="161">
        <f t="shared" si="100"/>
        <v>0</v>
      </c>
      <c r="X237" s="161">
        <f t="shared" si="101"/>
        <v>0</v>
      </c>
      <c r="Y237" s="22"/>
      <c r="Z237" s="18"/>
    </row>
    <row r="238" spans="1:26" s="67" customFormat="1" ht="57.75" customHeight="1">
      <c r="A238" s="9">
        <v>10</v>
      </c>
      <c r="B238" s="8" t="s">
        <v>14</v>
      </c>
      <c r="C238" s="66"/>
      <c r="D238" s="66"/>
      <c r="E238" s="117" t="s">
        <v>18</v>
      </c>
      <c r="F238" s="34" t="s">
        <v>216</v>
      </c>
      <c r="G238" s="9">
        <v>75</v>
      </c>
      <c r="H238" s="10">
        <v>360</v>
      </c>
      <c r="I238" s="10" t="s">
        <v>13</v>
      </c>
      <c r="J238" s="11"/>
      <c r="K238" s="11"/>
      <c r="L238" s="20">
        <v>0</v>
      </c>
      <c r="M238" s="12"/>
      <c r="N238" s="13">
        <f t="shared" si="92"/>
        <v>0</v>
      </c>
      <c r="O238" s="20">
        <f t="shared" si="98"/>
        <v>0</v>
      </c>
      <c r="P238" s="14">
        <f t="shared" si="93"/>
        <v>0</v>
      </c>
      <c r="Q238" s="136"/>
      <c r="R238" s="18"/>
      <c r="S238" s="188"/>
      <c r="T238" s="22">
        <v>0</v>
      </c>
      <c r="U238" s="73"/>
      <c r="V238" s="161">
        <f t="shared" si="99"/>
        <v>0</v>
      </c>
      <c r="W238" s="161">
        <f t="shared" si="100"/>
        <v>0</v>
      </c>
      <c r="X238" s="161">
        <f t="shared" si="101"/>
        <v>0</v>
      </c>
      <c r="Y238" s="22"/>
      <c r="Z238" s="18"/>
    </row>
    <row r="239" spans="1:26" s="67" customFormat="1" ht="48.75" customHeight="1">
      <c r="A239" s="9">
        <v>11</v>
      </c>
      <c r="B239" s="8" t="s">
        <v>14</v>
      </c>
      <c r="C239" s="66"/>
      <c r="D239" s="66"/>
      <c r="E239" s="117" t="s">
        <v>18</v>
      </c>
      <c r="F239" s="34" t="s">
        <v>217</v>
      </c>
      <c r="G239" s="9">
        <v>75</v>
      </c>
      <c r="H239" s="10">
        <v>72</v>
      </c>
      <c r="I239" s="10" t="s">
        <v>13</v>
      </c>
      <c r="J239" s="11"/>
      <c r="K239" s="11"/>
      <c r="L239" s="20">
        <v>0</v>
      </c>
      <c r="M239" s="12"/>
      <c r="N239" s="13">
        <f t="shared" si="92"/>
        <v>0</v>
      </c>
      <c r="O239" s="20">
        <f t="shared" si="98"/>
        <v>0</v>
      </c>
      <c r="P239" s="14">
        <f t="shared" si="93"/>
        <v>0</v>
      </c>
      <c r="Q239" s="136"/>
      <c r="R239" s="18"/>
      <c r="S239" s="188"/>
      <c r="T239" s="22">
        <v>0</v>
      </c>
      <c r="U239" s="73"/>
      <c r="V239" s="161">
        <f t="shared" si="99"/>
        <v>0</v>
      </c>
      <c r="W239" s="161">
        <f t="shared" si="100"/>
        <v>0</v>
      </c>
      <c r="X239" s="161">
        <f t="shared" si="101"/>
        <v>0</v>
      </c>
      <c r="Y239" s="22"/>
      <c r="Z239" s="18"/>
    </row>
    <row r="240" spans="1:26" s="67" customFormat="1" ht="39" customHeight="1">
      <c r="A240" s="9">
        <v>12</v>
      </c>
      <c r="B240" s="8" t="s">
        <v>14</v>
      </c>
      <c r="C240" s="66"/>
      <c r="D240" s="66"/>
      <c r="E240" s="117" t="s">
        <v>18</v>
      </c>
      <c r="F240" s="34" t="s">
        <v>218</v>
      </c>
      <c r="G240" s="9">
        <v>90</v>
      </c>
      <c r="H240" s="10">
        <v>480</v>
      </c>
      <c r="I240" s="10" t="s">
        <v>13</v>
      </c>
      <c r="J240" s="11"/>
      <c r="K240" s="11"/>
      <c r="L240" s="20">
        <v>0</v>
      </c>
      <c r="M240" s="12"/>
      <c r="N240" s="13">
        <f t="shared" si="92"/>
        <v>0</v>
      </c>
      <c r="O240" s="20">
        <f t="shared" si="98"/>
        <v>0</v>
      </c>
      <c r="P240" s="14">
        <f t="shared" si="93"/>
        <v>0</v>
      </c>
      <c r="Q240" s="136"/>
      <c r="R240" s="18"/>
      <c r="S240" s="188"/>
      <c r="T240" s="22">
        <v>0</v>
      </c>
      <c r="U240" s="73"/>
      <c r="V240" s="161">
        <f t="shared" ref="V240:V246" si="102">T240*(1+U240)</f>
        <v>0</v>
      </c>
      <c r="W240" s="161">
        <f t="shared" ref="W240:W246" si="103">H240*T240</f>
        <v>0</v>
      </c>
      <c r="X240" s="161">
        <f t="shared" ref="X240:X246" si="104">W240*(1+U240)</f>
        <v>0</v>
      </c>
      <c r="Y240" s="22"/>
      <c r="Z240" s="18"/>
    </row>
    <row r="241" spans="1:26" s="67" customFormat="1" ht="41.25" customHeight="1">
      <c r="A241" s="9">
        <v>13</v>
      </c>
      <c r="B241" s="8" t="s">
        <v>14</v>
      </c>
      <c r="C241" s="66"/>
      <c r="D241" s="66"/>
      <c r="E241" s="117" t="s">
        <v>18</v>
      </c>
      <c r="F241" s="34" t="s">
        <v>219</v>
      </c>
      <c r="G241" s="9">
        <v>90</v>
      </c>
      <c r="H241" s="10">
        <v>180</v>
      </c>
      <c r="I241" s="10" t="s">
        <v>13</v>
      </c>
      <c r="J241" s="11"/>
      <c r="K241" s="11"/>
      <c r="L241" s="20">
        <v>0</v>
      </c>
      <c r="M241" s="12"/>
      <c r="N241" s="13">
        <f t="shared" si="92"/>
        <v>0</v>
      </c>
      <c r="O241" s="20">
        <f t="shared" si="98"/>
        <v>0</v>
      </c>
      <c r="P241" s="14">
        <f t="shared" si="93"/>
        <v>0</v>
      </c>
      <c r="Q241" s="136"/>
      <c r="R241" s="18"/>
      <c r="S241" s="188"/>
      <c r="T241" s="22">
        <v>0</v>
      </c>
      <c r="U241" s="73"/>
      <c r="V241" s="161">
        <f t="shared" si="102"/>
        <v>0</v>
      </c>
      <c r="W241" s="161">
        <f t="shared" si="103"/>
        <v>0</v>
      </c>
      <c r="X241" s="161">
        <f t="shared" si="104"/>
        <v>0</v>
      </c>
      <c r="Y241" s="22"/>
      <c r="Z241" s="18"/>
    </row>
    <row r="242" spans="1:26" s="67" customFormat="1" ht="48" customHeight="1">
      <c r="A242" s="9">
        <v>14</v>
      </c>
      <c r="B242" s="8" t="s">
        <v>14</v>
      </c>
      <c r="C242" s="66"/>
      <c r="D242" s="66"/>
      <c r="E242" s="117" t="s">
        <v>18</v>
      </c>
      <c r="F242" s="34" t="s">
        <v>220</v>
      </c>
      <c r="G242" s="9">
        <v>90</v>
      </c>
      <c r="H242" s="10">
        <v>360</v>
      </c>
      <c r="I242" s="10" t="s">
        <v>13</v>
      </c>
      <c r="J242" s="11"/>
      <c r="K242" s="11"/>
      <c r="L242" s="20">
        <v>0</v>
      </c>
      <c r="M242" s="12"/>
      <c r="N242" s="13">
        <f t="shared" si="92"/>
        <v>0</v>
      </c>
      <c r="O242" s="20">
        <f t="shared" si="98"/>
        <v>0</v>
      </c>
      <c r="P242" s="14">
        <f t="shared" si="93"/>
        <v>0</v>
      </c>
      <c r="Q242" s="136"/>
      <c r="R242" s="18"/>
      <c r="S242" s="188"/>
      <c r="T242" s="22">
        <v>0</v>
      </c>
      <c r="U242" s="73"/>
      <c r="V242" s="161">
        <f t="shared" si="102"/>
        <v>0</v>
      </c>
      <c r="W242" s="161">
        <f t="shared" si="103"/>
        <v>0</v>
      </c>
      <c r="X242" s="161">
        <f t="shared" si="104"/>
        <v>0</v>
      </c>
      <c r="Y242" s="22"/>
      <c r="Z242" s="18"/>
    </row>
    <row r="243" spans="1:26" s="67" customFormat="1" ht="39" customHeight="1">
      <c r="A243" s="9">
        <v>15</v>
      </c>
      <c r="B243" s="8" t="s">
        <v>14</v>
      </c>
      <c r="C243" s="66"/>
      <c r="D243" s="66"/>
      <c r="E243" s="117" t="s">
        <v>17</v>
      </c>
      <c r="F243" s="34" t="s">
        <v>221</v>
      </c>
      <c r="G243" s="9">
        <v>90</v>
      </c>
      <c r="H243" s="10">
        <v>72</v>
      </c>
      <c r="I243" s="10" t="s">
        <v>13</v>
      </c>
      <c r="J243" s="11"/>
      <c r="K243" s="11"/>
      <c r="L243" s="20">
        <v>0</v>
      </c>
      <c r="M243" s="12"/>
      <c r="N243" s="13">
        <f t="shared" si="92"/>
        <v>0</v>
      </c>
      <c r="O243" s="20">
        <f t="shared" si="98"/>
        <v>0</v>
      </c>
      <c r="P243" s="14">
        <f t="shared" si="93"/>
        <v>0</v>
      </c>
      <c r="Q243" s="136"/>
      <c r="R243" s="18"/>
      <c r="S243" s="188"/>
      <c r="T243" s="22">
        <v>0</v>
      </c>
      <c r="U243" s="73"/>
      <c r="V243" s="161">
        <f t="shared" si="102"/>
        <v>0</v>
      </c>
      <c r="W243" s="161">
        <f t="shared" si="103"/>
        <v>0</v>
      </c>
      <c r="X243" s="161">
        <f t="shared" si="104"/>
        <v>0</v>
      </c>
      <c r="Y243" s="22"/>
      <c r="Z243" s="18"/>
    </row>
    <row r="244" spans="1:26" s="67" customFormat="1" ht="37.5" customHeight="1">
      <c r="A244" s="9">
        <v>16</v>
      </c>
      <c r="B244" s="8" t="s">
        <v>14</v>
      </c>
      <c r="C244" s="66"/>
      <c r="D244" s="66"/>
      <c r="E244" s="117" t="s">
        <v>17</v>
      </c>
      <c r="F244" s="34" t="s">
        <v>222</v>
      </c>
      <c r="G244" s="9">
        <v>90</v>
      </c>
      <c r="H244" s="10">
        <v>432</v>
      </c>
      <c r="I244" s="10" t="s">
        <v>13</v>
      </c>
      <c r="J244" s="11"/>
      <c r="K244" s="11"/>
      <c r="L244" s="20">
        <v>0</v>
      </c>
      <c r="M244" s="12"/>
      <c r="N244" s="13">
        <f t="shared" si="92"/>
        <v>0</v>
      </c>
      <c r="O244" s="20">
        <f t="shared" si="98"/>
        <v>0</v>
      </c>
      <c r="P244" s="14">
        <f t="shared" si="93"/>
        <v>0</v>
      </c>
      <c r="Q244" s="136"/>
      <c r="R244" s="18"/>
      <c r="S244" s="188"/>
      <c r="T244" s="22">
        <v>0</v>
      </c>
      <c r="U244" s="73"/>
      <c r="V244" s="161">
        <f t="shared" si="102"/>
        <v>0</v>
      </c>
      <c r="W244" s="161">
        <f t="shared" si="103"/>
        <v>0</v>
      </c>
      <c r="X244" s="161">
        <f t="shared" si="104"/>
        <v>0</v>
      </c>
      <c r="Y244" s="22"/>
      <c r="Z244" s="18"/>
    </row>
    <row r="245" spans="1:26" s="67" customFormat="1" ht="28.5" customHeight="1">
      <c r="A245" s="9">
        <v>17</v>
      </c>
      <c r="B245" s="8" t="s">
        <v>14</v>
      </c>
      <c r="C245" s="66"/>
      <c r="D245" s="66"/>
      <c r="E245" s="117" t="s">
        <v>17</v>
      </c>
      <c r="F245" s="34" t="s">
        <v>223</v>
      </c>
      <c r="G245" s="9">
        <v>90</v>
      </c>
      <c r="H245" s="10">
        <v>72</v>
      </c>
      <c r="I245" s="10" t="s">
        <v>13</v>
      </c>
      <c r="J245" s="11"/>
      <c r="K245" s="11"/>
      <c r="L245" s="20">
        <v>0</v>
      </c>
      <c r="M245" s="12"/>
      <c r="N245" s="13">
        <f t="shared" si="92"/>
        <v>0</v>
      </c>
      <c r="O245" s="20">
        <f t="shared" si="98"/>
        <v>0</v>
      </c>
      <c r="P245" s="14">
        <f t="shared" si="93"/>
        <v>0</v>
      </c>
      <c r="Q245" s="136"/>
      <c r="R245" s="18"/>
      <c r="S245" s="188"/>
      <c r="T245" s="22">
        <v>0</v>
      </c>
      <c r="U245" s="73"/>
      <c r="V245" s="161">
        <f t="shared" si="102"/>
        <v>0</v>
      </c>
      <c r="W245" s="161">
        <f t="shared" si="103"/>
        <v>0</v>
      </c>
      <c r="X245" s="161">
        <f t="shared" si="104"/>
        <v>0</v>
      </c>
      <c r="Y245" s="22"/>
      <c r="Z245" s="18"/>
    </row>
    <row r="246" spans="1:26" s="67" customFormat="1" ht="30" customHeight="1">
      <c r="A246" s="9">
        <v>18</v>
      </c>
      <c r="B246" s="8" t="s">
        <v>14</v>
      </c>
      <c r="C246" s="66"/>
      <c r="D246" s="66"/>
      <c r="E246" s="117" t="s">
        <v>17</v>
      </c>
      <c r="F246" s="34" t="s">
        <v>224</v>
      </c>
      <c r="G246" s="9">
        <v>90</v>
      </c>
      <c r="H246" s="10">
        <v>360</v>
      </c>
      <c r="I246" s="10" t="s">
        <v>13</v>
      </c>
      <c r="J246" s="11"/>
      <c r="K246" s="11"/>
      <c r="L246" s="20">
        <v>0</v>
      </c>
      <c r="M246" s="12"/>
      <c r="N246" s="13">
        <f t="shared" si="92"/>
        <v>0</v>
      </c>
      <c r="O246" s="20">
        <f t="shared" si="98"/>
        <v>0</v>
      </c>
      <c r="P246" s="14">
        <f t="shared" si="93"/>
        <v>0</v>
      </c>
      <c r="Q246" s="136"/>
      <c r="R246" s="18"/>
      <c r="S246" s="188"/>
      <c r="T246" s="22">
        <v>0</v>
      </c>
      <c r="U246" s="73"/>
      <c r="V246" s="161">
        <f t="shared" si="102"/>
        <v>0</v>
      </c>
      <c r="W246" s="161">
        <f t="shared" si="103"/>
        <v>0</v>
      </c>
      <c r="X246" s="161">
        <f t="shared" si="104"/>
        <v>0</v>
      </c>
      <c r="Y246" s="22"/>
      <c r="Z246" s="18"/>
    </row>
    <row r="247" spans="1:26" s="67" customFormat="1" ht="36" customHeight="1">
      <c r="A247" s="9">
        <v>19</v>
      </c>
      <c r="B247" s="8" t="s">
        <v>14</v>
      </c>
      <c r="C247" s="66"/>
      <c r="D247" s="66"/>
      <c r="E247" s="117" t="s">
        <v>16</v>
      </c>
      <c r="F247" s="34" t="s">
        <v>225</v>
      </c>
      <c r="G247" s="9">
        <v>90</v>
      </c>
      <c r="H247" s="10">
        <v>360</v>
      </c>
      <c r="I247" s="10" t="s">
        <v>13</v>
      </c>
      <c r="J247" s="11"/>
      <c r="K247" s="11"/>
      <c r="L247" s="20">
        <v>0</v>
      </c>
      <c r="M247" s="12"/>
      <c r="N247" s="13">
        <f t="shared" si="92"/>
        <v>0</v>
      </c>
      <c r="O247" s="20">
        <f t="shared" si="98"/>
        <v>0</v>
      </c>
      <c r="P247" s="14">
        <f t="shared" si="93"/>
        <v>0</v>
      </c>
      <c r="Q247" s="136"/>
      <c r="R247" s="18"/>
      <c r="S247" s="188"/>
      <c r="T247" s="22">
        <v>0</v>
      </c>
      <c r="U247" s="73"/>
      <c r="V247" s="161">
        <f t="shared" ref="V247:V251" si="105">T247*(1+U247)</f>
        <v>0</v>
      </c>
      <c r="W247" s="161">
        <f t="shared" ref="W247:W251" si="106">H247*T247</f>
        <v>0</v>
      </c>
      <c r="X247" s="161">
        <f t="shared" ref="X247:X251" si="107">W247*(1+U247)</f>
        <v>0</v>
      </c>
      <c r="Y247" s="22"/>
      <c r="Z247" s="18"/>
    </row>
    <row r="248" spans="1:26" s="67" customFormat="1" ht="36.75" customHeight="1">
      <c r="A248" s="9">
        <v>20</v>
      </c>
      <c r="B248" s="8" t="s">
        <v>14</v>
      </c>
      <c r="C248" s="66"/>
      <c r="D248" s="66"/>
      <c r="E248" s="117" t="s">
        <v>16</v>
      </c>
      <c r="F248" s="34" t="s">
        <v>226</v>
      </c>
      <c r="G248" s="4">
        <v>90</v>
      </c>
      <c r="H248" s="10">
        <v>180</v>
      </c>
      <c r="I248" s="10" t="s">
        <v>30</v>
      </c>
      <c r="J248" s="11"/>
      <c r="K248" s="11"/>
      <c r="L248" s="20">
        <v>0</v>
      </c>
      <c r="M248" s="12"/>
      <c r="N248" s="13">
        <f t="shared" si="92"/>
        <v>0</v>
      </c>
      <c r="O248" s="20">
        <f t="shared" si="98"/>
        <v>0</v>
      </c>
      <c r="P248" s="14">
        <f t="shared" si="93"/>
        <v>0</v>
      </c>
      <c r="Q248" s="136"/>
      <c r="R248" s="18"/>
      <c r="S248" s="188"/>
      <c r="T248" s="22">
        <v>0</v>
      </c>
      <c r="U248" s="73"/>
      <c r="V248" s="161">
        <f t="shared" si="105"/>
        <v>0</v>
      </c>
      <c r="W248" s="161">
        <f t="shared" si="106"/>
        <v>0</v>
      </c>
      <c r="X248" s="161">
        <f t="shared" si="107"/>
        <v>0</v>
      </c>
      <c r="Y248" s="22"/>
      <c r="Z248" s="18"/>
    </row>
    <row r="249" spans="1:26" s="67" customFormat="1" ht="34.5" customHeight="1">
      <c r="A249" s="9">
        <v>21</v>
      </c>
      <c r="B249" s="8" t="s">
        <v>14</v>
      </c>
      <c r="C249" s="66"/>
      <c r="D249" s="66"/>
      <c r="E249" s="117" t="s">
        <v>16</v>
      </c>
      <c r="F249" s="34" t="s">
        <v>227</v>
      </c>
      <c r="G249" s="4">
        <v>90</v>
      </c>
      <c r="H249" s="10">
        <v>72</v>
      </c>
      <c r="I249" s="10" t="s">
        <v>30</v>
      </c>
      <c r="J249" s="11"/>
      <c r="K249" s="11"/>
      <c r="L249" s="20">
        <v>0</v>
      </c>
      <c r="M249" s="12"/>
      <c r="N249" s="13">
        <f t="shared" si="92"/>
        <v>0</v>
      </c>
      <c r="O249" s="20">
        <f t="shared" si="98"/>
        <v>0</v>
      </c>
      <c r="P249" s="14">
        <f t="shared" si="93"/>
        <v>0</v>
      </c>
      <c r="Q249" s="136"/>
      <c r="R249" s="18"/>
      <c r="S249" s="188"/>
      <c r="T249" s="22">
        <v>0</v>
      </c>
      <c r="U249" s="73"/>
      <c r="V249" s="161">
        <f t="shared" si="105"/>
        <v>0</v>
      </c>
      <c r="W249" s="161">
        <f t="shared" si="106"/>
        <v>0</v>
      </c>
      <c r="X249" s="161">
        <f t="shared" si="107"/>
        <v>0</v>
      </c>
      <c r="Y249" s="22"/>
      <c r="Z249" s="18"/>
    </row>
    <row r="250" spans="1:26" s="67" customFormat="1" ht="35.25" customHeight="1">
      <c r="A250" s="9">
        <v>22</v>
      </c>
      <c r="B250" s="8" t="s">
        <v>14</v>
      </c>
      <c r="C250" s="66"/>
      <c r="D250" s="66"/>
      <c r="E250" s="117" t="s">
        <v>16</v>
      </c>
      <c r="F250" s="34" t="s">
        <v>228</v>
      </c>
      <c r="G250" s="4">
        <v>90</v>
      </c>
      <c r="H250" s="10">
        <v>72</v>
      </c>
      <c r="I250" s="10" t="s">
        <v>30</v>
      </c>
      <c r="J250" s="11"/>
      <c r="K250" s="11"/>
      <c r="L250" s="20">
        <v>0</v>
      </c>
      <c r="M250" s="12"/>
      <c r="N250" s="13">
        <f t="shared" si="92"/>
        <v>0</v>
      </c>
      <c r="O250" s="20">
        <f t="shared" si="98"/>
        <v>0</v>
      </c>
      <c r="P250" s="14">
        <f t="shared" si="93"/>
        <v>0</v>
      </c>
      <c r="Q250" s="136"/>
      <c r="R250" s="18"/>
      <c r="S250" s="188"/>
      <c r="T250" s="22">
        <v>0</v>
      </c>
      <c r="U250" s="73"/>
      <c r="V250" s="161">
        <f t="shared" si="105"/>
        <v>0</v>
      </c>
      <c r="W250" s="161">
        <f t="shared" si="106"/>
        <v>0</v>
      </c>
      <c r="X250" s="161">
        <f t="shared" si="107"/>
        <v>0</v>
      </c>
      <c r="Y250" s="22"/>
      <c r="Z250" s="18"/>
    </row>
    <row r="251" spans="1:26" s="67" customFormat="1" ht="32.25" customHeight="1" thickBot="1">
      <c r="A251" s="9">
        <v>23</v>
      </c>
      <c r="B251" s="8" t="s">
        <v>14</v>
      </c>
      <c r="C251" s="66"/>
      <c r="D251" s="66"/>
      <c r="E251" s="117" t="s">
        <v>16</v>
      </c>
      <c r="F251" s="34" t="s">
        <v>229</v>
      </c>
      <c r="G251" s="4">
        <v>90</v>
      </c>
      <c r="H251" s="10">
        <v>72</v>
      </c>
      <c r="I251" s="10" t="s">
        <v>30</v>
      </c>
      <c r="J251" s="11"/>
      <c r="K251" s="11"/>
      <c r="L251" s="20">
        <v>0</v>
      </c>
      <c r="M251" s="12"/>
      <c r="N251" s="13">
        <f t="shared" si="92"/>
        <v>0</v>
      </c>
      <c r="O251" s="20">
        <f t="shared" si="98"/>
        <v>0</v>
      </c>
      <c r="P251" s="14">
        <f t="shared" si="93"/>
        <v>0</v>
      </c>
      <c r="Q251" s="136"/>
      <c r="R251" s="18"/>
      <c r="S251" s="188"/>
      <c r="T251" s="22">
        <v>0</v>
      </c>
      <c r="U251" s="25"/>
      <c r="V251" s="161">
        <f t="shared" si="105"/>
        <v>0</v>
      </c>
      <c r="W251" s="161">
        <f t="shared" si="106"/>
        <v>0</v>
      </c>
      <c r="X251" s="161">
        <f t="shared" si="107"/>
        <v>0</v>
      </c>
      <c r="Y251" s="22"/>
      <c r="Z251" s="18"/>
    </row>
    <row r="252" spans="1:26" s="53" customFormat="1" ht="24.95" customHeight="1" thickBot="1">
      <c r="A252" s="326"/>
      <c r="B252" s="327"/>
      <c r="C252" s="327"/>
      <c r="D252" s="327"/>
      <c r="E252" s="327"/>
      <c r="F252" s="327"/>
      <c r="G252" s="327"/>
      <c r="H252" s="327"/>
      <c r="I252" s="327"/>
      <c r="J252" s="327"/>
      <c r="K252" s="327"/>
      <c r="L252" s="327"/>
      <c r="M252" s="327"/>
      <c r="N252" s="327"/>
      <c r="O252" s="327"/>
      <c r="P252" s="327"/>
      <c r="Q252" s="327"/>
      <c r="R252" s="18"/>
      <c r="T252" s="23"/>
      <c r="U252" s="38"/>
      <c r="V252" s="191" t="s">
        <v>126</v>
      </c>
      <c r="W252" s="154">
        <f>SUM(W229:W251)</f>
        <v>0</v>
      </c>
      <c r="X252" s="154">
        <f>SUM(X229:X251)</f>
        <v>0</v>
      </c>
      <c r="Y252" s="320"/>
      <c r="Z252" s="6"/>
    </row>
    <row r="253" spans="1:26" s="51" customFormat="1" ht="13.5" customHeight="1" thickBot="1">
      <c r="A253" s="324"/>
      <c r="B253" s="325"/>
      <c r="C253" s="325"/>
      <c r="D253" s="325"/>
      <c r="E253" s="325"/>
      <c r="F253" s="325"/>
      <c r="G253" s="325"/>
      <c r="H253" s="325"/>
      <c r="I253" s="325"/>
      <c r="J253" s="325"/>
      <c r="K253" s="325"/>
      <c r="L253" s="325"/>
      <c r="M253" s="325"/>
      <c r="N253" s="325"/>
      <c r="O253" s="325"/>
      <c r="P253" s="325"/>
      <c r="Q253" s="325"/>
      <c r="R253" s="325"/>
      <c r="S253" s="325"/>
      <c r="T253" s="325"/>
      <c r="U253" s="325"/>
      <c r="V253" s="325"/>
      <c r="W253" s="325"/>
      <c r="X253" s="325"/>
      <c r="Y253" s="325"/>
      <c r="Z253" s="325"/>
    </row>
    <row r="254" spans="1:26" s="53" customFormat="1" ht="22.5" customHeight="1" thickBot="1">
      <c r="A254" s="61"/>
      <c r="B254" s="162" t="s">
        <v>264</v>
      </c>
      <c r="C254" s="62"/>
      <c r="D254" s="62"/>
      <c r="E254" s="3"/>
      <c r="F254" s="62"/>
      <c r="G254" s="257"/>
      <c r="H254" s="64"/>
      <c r="I254" s="64"/>
      <c r="L254" s="6"/>
      <c r="O254" s="6"/>
      <c r="R254" s="18"/>
      <c r="T254" s="23"/>
      <c r="U254" s="38"/>
      <c r="V254" s="23"/>
      <c r="W254" s="23"/>
      <c r="X254" s="23"/>
      <c r="Y254" s="22"/>
      <c r="Z254" s="6"/>
    </row>
    <row r="255" spans="1:26" s="53" customFormat="1" ht="83.25" customHeight="1" thickBot="1">
      <c r="A255" s="9">
        <v>1</v>
      </c>
      <c r="B255" s="298" t="s">
        <v>261</v>
      </c>
      <c r="C255" s="8"/>
      <c r="D255" s="8" t="s">
        <v>262</v>
      </c>
      <c r="E255" s="267" t="s">
        <v>15</v>
      </c>
      <c r="F255" s="34" t="s">
        <v>263</v>
      </c>
      <c r="G255" s="11">
        <v>15</v>
      </c>
      <c r="H255" s="10">
        <v>192</v>
      </c>
      <c r="I255" s="10" t="s">
        <v>13</v>
      </c>
      <c r="J255" s="11"/>
      <c r="K255" s="11"/>
      <c r="L255" s="20">
        <v>0</v>
      </c>
      <c r="M255" s="12"/>
      <c r="N255" s="13">
        <f>L255*(1+M255)</f>
        <v>0</v>
      </c>
      <c r="O255" s="20">
        <f>H255*L255</f>
        <v>0</v>
      </c>
      <c r="P255" s="14">
        <f>H255*N255</f>
        <v>0</v>
      </c>
      <c r="Q255" s="231"/>
      <c r="R255" s="18"/>
      <c r="S255" s="54"/>
      <c r="T255" s="22">
        <v>0</v>
      </c>
      <c r="U255" s="25"/>
      <c r="V255" s="248">
        <f t="shared" ref="V255" si="108">T255*(1+U255)</f>
        <v>0</v>
      </c>
      <c r="W255" s="154">
        <f t="shared" ref="W255" si="109">H255*T255</f>
        <v>0</v>
      </c>
      <c r="X255" s="154">
        <f t="shared" ref="X255" si="110">W255*(1+U255)</f>
        <v>0</v>
      </c>
      <c r="Y255" s="320"/>
      <c r="Z255" s="6"/>
    </row>
    <row r="256" spans="1:26" s="51" customFormat="1" ht="13.5" customHeight="1" thickBot="1">
      <c r="A256" s="324"/>
      <c r="B256" s="325"/>
      <c r="C256" s="325"/>
      <c r="D256" s="325"/>
      <c r="E256" s="325"/>
      <c r="F256" s="325"/>
      <c r="G256" s="325"/>
      <c r="H256" s="325"/>
      <c r="I256" s="325"/>
      <c r="J256" s="325"/>
      <c r="K256" s="325"/>
      <c r="L256" s="325"/>
      <c r="M256" s="325"/>
      <c r="N256" s="325"/>
      <c r="O256" s="325"/>
      <c r="P256" s="325"/>
      <c r="Q256" s="325"/>
      <c r="R256" s="325"/>
      <c r="S256" s="325"/>
      <c r="T256" s="325"/>
      <c r="U256" s="325"/>
      <c r="V256" s="325"/>
      <c r="W256" s="325"/>
      <c r="X256" s="325"/>
      <c r="Y256" s="325"/>
      <c r="Z256" s="325"/>
    </row>
    <row r="257" spans="1:26" s="53" customFormat="1" ht="29.25" customHeight="1" thickBot="1">
      <c r="A257" s="55"/>
      <c r="B257" s="189" t="s">
        <v>322</v>
      </c>
      <c r="C257" s="56"/>
      <c r="D257" s="56"/>
      <c r="E257" s="149"/>
      <c r="F257" s="56"/>
      <c r="G257" s="168"/>
      <c r="H257" s="16"/>
      <c r="I257" s="16"/>
      <c r="J257" s="328" t="s">
        <v>46</v>
      </c>
      <c r="K257" s="329"/>
      <c r="L257" s="329"/>
      <c r="M257" s="329"/>
      <c r="N257" s="330"/>
      <c r="O257" s="41">
        <f>SUM(O254:O255)</f>
        <v>0</v>
      </c>
      <c r="P257" s="41">
        <f>SUM(P254:P255)</f>
        <v>0</v>
      </c>
      <c r="Q257" s="190"/>
      <c r="T257" s="23"/>
      <c r="U257" s="38"/>
      <c r="V257" s="266"/>
      <c r="W257" s="322"/>
      <c r="X257" s="322"/>
      <c r="Y257" s="54"/>
    </row>
    <row r="258" spans="1:26" s="53" customFormat="1" ht="24.95" customHeight="1">
      <c r="A258" s="9">
        <v>1</v>
      </c>
      <c r="B258" s="193" t="s">
        <v>84</v>
      </c>
      <c r="C258" s="66"/>
      <c r="D258" s="66"/>
      <c r="E258" s="117" t="s">
        <v>17</v>
      </c>
      <c r="F258" s="34" t="s">
        <v>257</v>
      </c>
      <c r="G258" s="9">
        <v>45</v>
      </c>
      <c r="H258" s="10">
        <v>36</v>
      </c>
      <c r="I258" s="10" t="s">
        <v>13</v>
      </c>
      <c r="J258" s="136"/>
      <c r="K258" s="198"/>
      <c r="L258" s="115"/>
      <c r="M258" s="199"/>
      <c r="N258" s="200"/>
      <c r="O258" s="27"/>
      <c r="P258" s="7"/>
      <c r="Q258" s="190"/>
      <c r="R258" s="54"/>
      <c r="S258" s="54"/>
      <c r="T258" s="22">
        <v>0</v>
      </c>
      <c r="U258" s="25"/>
      <c r="V258" s="22">
        <f t="shared" ref="V258:V259" si="111">T258*(1+U258)</f>
        <v>0</v>
      </c>
      <c r="W258" s="22">
        <f t="shared" ref="W258:W259" si="112">H258*T258</f>
        <v>0</v>
      </c>
      <c r="X258" s="22">
        <f t="shared" ref="X258:X259" si="113">W258*(1+U258)</f>
        <v>0</v>
      </c>
      <c r="Y258" s="54"/>
    </row>
    <row r="259" spans="1:26" s="53" customFormat="1" ht="21.6" customHeight="1" thickBot="1">
      <c r="A259" s="9">
        <v>2</v>
      </c>
      <c r="B259" s="8" t="s">
        <v>14</v>
      </c>
      <c r="C259" s="66"/>
      <c r="D259" s="66"/>
      <c r="E259" s="117" t="s">
        <v>244</v>
      </c>
      <c r="F259" s="34" t="s">
        <v>326</v>
      </c>
      <c r="G259" s="9">
        <v>30</v>
      </c>
      <c r="H259" s="10">
        <v>60</v>
      </c>
      <c r="I259" s="10" t="s">
        <v>13</v>
      </c>
      <c r="J259" s="136"/>
      <c r="K259" s="198"/>
      <c r="L259" s="115"/>
      <c r="M259" s="199"/>
      <c r="N259" s="200"/>
      <c r="O259" s="27"/>
      <c r="P259" s="7"/>
      <c r="Q259" s="190"/>
      <c r="R259" s="54"/>
      <c r="S259" s="54"/>
      <c r="T259" s="22">
        <v>0</v>
      </c>
      <c r="U259" s="25"/>
      <c r="V259" s="161">
        <f t="shared" si="111"/>
        <v>0</v>
      </c>
      <c r="W259" s="161">
        <f t="shared" si="112"/>
        <v>0</v>
      </c>
      <c r="X259" s="22">
        <f t="shared" si="113"/>
        <v>0</v>
      </c>
      <c r="Y259" s="54"/>
    </row>
    <row r="260" spans="1:26" s="59" customFormat="1" ht="24.95" customHeight="1" thickBot="1">
      <c r="A260" s="57"/>
      <c r="B260" s="167"/>
      <c r="C260" s="167"/>
      <c r="D260" s="167"/>
      <c r="E260" s="149"/>
      <c r="F260" s="167"/>
      <c r="G260" s="168"/>
      <c r="H260" s="46"/>
      <c r="I260" s="46"/>
      <c r="J260" s="328" t="s">
        <v>46</v>
      </c>
      <c r="K260" s="329"/>
      <c r="L260" s="329"/>
      <c r="M260" s="329"/>
      <c r="N260" s="330"/>
      <c r="O260" s="41">
        <f>SUM(O258:O258)</f>
        <v>0</v>
      </c>
      <c r="P260" s="41">
        <f>SUM(P258:P258)</f>
        <v>0</v>
      </c>
      <c r="Q260" s="47"/>
      <c r="T260" s="159"/>
      <c r="U260" s="48"/>
      <c r="V260" s="154" t="s">
        <v>126</v>
      </c>
      <c r="W260" s="154">
        <f>SUM(W258:W259)</f>
        <v>0</v>
      </c>
      <c r="X260" s="237">
        <f>SUM(X258:X259)</f>
        <v>0</v>
      </c>
      <c r="Y260" s="299"/>
    </row>
    <row r="261" spans="1:26" s="51" customFormat="1" ht="13.5" customHeight="1" thickBot="1">
      <c r="A261" s="324"/>
      <c r="B261" s="325"/>
      <c r="C261" s="325"/>
      <c r="D261" s="325"/>
      <c r="E261" s="325"/>
      <c r="F261" s="325"/>
      <c r="G261" s="325"/>
      <c r="H261" s="325"/>
      <c r="I261" s="325"/>
      <c r="J261" s="325"/>
      <c r="K261" s="325"/>
      <c r="L261" s="325"/>
      <c r="M261" s="325"/>
      <c r="N261" s="325"/>
      <c r="O261" s="325"/>
      <c r="P261" s="325"/>
      <c r="Q261" s="325"/>
      <c r="R261" s="325"/>
      <c r="S261" s="325"/>
      <c r="T261" s="325"/>
      <c r="U261" s="325"/>
      <c r="V261" s="325"/>
      <c r="W261" s="325"/>
      <c r="X261" s="325"/>
      <c r="Y261" s="325"/>
      <c r="Z261" s="325"/>
    </row>
    <row r="262" spans="1:26" s="53" customFormat="1" ht="30" customHeight="1" thickBot="1">
      <c r="A262" s="61"/>
      <c r="B262" s="162" t="s">
        <v>271</v>
      </c>
      <c r="C262" s="62"/>
      <c r="D262" s="62"/>
      <c r="E262" s="3"/>
      <c r="F262" s="62"/>
      <c r="G262" s="63"/>
      <c r="H262" s="64"/>
      <c r="I262" s="64"/>
      <c r="L262" s="120"/>
      <c r="M262" s="59"/>
      <c r="O262" s="6"/>
      <c r="T262" s="23"/>
      <c r="U262" s="38"/>
      <c r="V262" s="23"/>
      <c r="W262" s="23"/>
      <c r="X262" s="23"/>
      <c r="Y262" s="300"/>
    </row>
    <row r="263" spans="1:26" s="53" customFormat="1" ht="72.75" customHeight="1" thickBot="1">
      <c r="A263" s="9">
        <v>1</v>
      </c>
      <c r="B263" s="171" t="s">
        <v>324</v>
      </c>
      <c r="C263" s="135" t="s">
        <v>118</v>
      </c>
      <c r="D263" s="135" t="s">
        <v>152</v>
      </c>
      <c r="E263" s="117">
        <v>0</v>
      </c>
      <c r="F263" s="34" t="s">
        <v>57</v>
      </c>
      <c r="G263" s="9" t="s">
        <v>33</v>
      </c>
      <c r="H263" s="10">
        <v>156</v>
      </c>
      <c r="I263" s="10" t="s">
        <v>13</v>
      </c>
      <c r="J263" s="11"/>
      <c r="K263" s="11"/>
      <c r="L263" s="36"/>
      <c r="M263" s="12"/>
      <c r="N263" s="13"/>
      <c r="O263" s="20"/>
      <c r="P263" s="14"/>
      <c r="Q263" s="11"/>
      <c r="R263" s="54"/>
      <c r="S263" s="54"/>
      <c r="T263" s="22">
        <v>0</v>
      </c>
      <c r="U263" s="25"/>
      <c r="V263" s="187">
        <f t="shared" ref="V263" si="114">T263*(1+U263)</f>
        <v>0</v>
      </c>
      <c r="W263" s="154">
        <f t="shared" ref="W263" si="115">H263*T263</f>
        <v>0</v>
      </c>
      <c r="X263" s="154">
        <f t="shared" ref="X263" si="116">W263*(1+U263)</f>
        <v>0</v>
      </c>
      <c r="Y263" s="320"/>
    </row>
    <row r="264" spans="1:26" ht="26.25" customHeight="1">
      <c r="A264" s="71" t="s">
        <v>1</v>
      </c>
      <c r="B264" s="272" t="s">
        <v>81</v>
      </c>
      <c r="R264" s="301"/>
      <c r="U264" s="321"/>
      <c r="W264" s="319"/>
      <c r="X264" s="319"/>
    </row>
    <row r="265" spans="1:26">
      <c r="A265" s="71" t="s">
        <v>73</v>
      </c>
      <c r="B265" s="272" t="s">
        <v>74</v>
      </c>
      <c r="R265" s="301"/>
    </row>
    <row r="266" spans="1:26" s="53" customFormat="1" ht="13.5" customHeight="1">
      <c r="A266" s="61"/>
      <c r="R266" s="302"/>
      <c r="T266" s="23"/>
      <c r="U266" s="38"/>
      <c r="V266" s="159"/>
      <c r="W266" s="159"/>
      <c r="X266" s="159"/>
      <c r="Y266" s="6"/>
      <c r="Z266" s="6"/>
    </row>
    <row r="267" spans="1:26">
      <c r="B267" s="303" t="s">
        <v>157</v>
      </c>
    </row>
    <row r="268" spans="1:26" ht="51.75" customHeight="1">
      <c r="B268" s="350" t="s">
        <v>336</v>
      </c>
      <c r="C268" s="342"/>
      <c r="D268" s="342"/>
      <c r="E268" s="342"/>
    </row>
    <row r="269" spans="1:26" ht="24" customHeight="1">
      <c r="B269" s="350" t="s">
        <v>158</v>
      </c>
      <c r="C269" s="342"/>
      <c r="D269" s="342"/>
      <c r="E269" s="342"/>
    </row>
    <row r="270" spans="1:26" ht="24.75" customHeight="1">
      <c r="A270" s="71"/>
      <c r="B270" s="350" t="s">
        <v>159</v>
      </c>
      <c r="C270" s="342"/>
      <c r="D270" s="342"/>
      <c r="E270" s="342"/>
    </row>
    <row r="271" spans="1:26" s="78" customFormat="1" ht="24" customHeight="1">
      <c r="B271" s="350" t="s">
        <v>160</v>
      </c>
      <c r="C271" s="342"/>
      <c r="D271" s="342"/>
      <c r="E271" s="342"/>
      <c r="F271" s="304"/>
      <c r="G271" s="305"/>
      <c r="H271" s="305"/>
      <c r="L271" s="305"/>
      <c r="N271" s="305"/>
      <c r="O271" s="305"/>
      <c r="R271" s="305"/>
      <c r="T271" s="306"/>
      <c r="U271" s="307"/>
      <c r="V271" s="306"/>
      <c r="W271" s="306"/>
      <c r="X271" s="306"/>
      <c r="Y271" s="305"/>
      <c r="Z271" s="305"/>
    </row>
    <row r="272" spans="1:26" ht="64.5" customHeight="1">
      <c r="B272" s="350" t="s">
        <v>161</v>
      </c>
      <c r="C272" s="342"/>
      <c r="D272" s="342"/>
      <c r="E272" s="342"/>
    </row>
  </sheetData>
  <mergeCells count="50">
    <mergeCell ref="B268:E268"/>
    <mergeCell ref="B269:E269"/>
    <mergeCell ref="B270:E270"/>
    <mergeCell ref="B271:E271"/>
    <mergeCell ref="B272:E272"/>
    <mergeCell ref="J73:N73"/>
    <mergeCell ref="J23:N23"/>
    <mergeCell ref="J61:N61"/>
    <mergeCell ref="J67:N67"/>
    <mergeCell ref="J45:N45"/>
    <mergeCell ref="A68:Z68"/>
    <mergeCell ref="A3:Z3"/>
    <mergeCell ref="A24:Z24"/>
    <mergeCell ref="A46:Z46"/>
    <mergeCell ref="A62:Z62"/>
    <mergeCell ref="U211:V211"/>
    <mergeCell ref="J78:N78"/>
    <mergeCell ref="I196:N196"/>
    <mergeCell ref="J137:N137"/>
    <mergeCell ref="I150:N150"/>
    <mergeCell ref="I169:N169"/>
    <mergeCell ref="J104:N104"/>
    <mergeCell ref="J122:N122"/>
    <mergeCell ref="I175:N175"/>
    <mergeCell ref="I181:N181"/>
    <mergeCell ref="I204:N204"/>
    <mergeCell ref="A141:Z141"/>
    <mergeCell ref="A74:Z74"/>
    <mergeCell ref="A79:Z79"/>
    <mergeCell ref="A105:Z105"/>
    <mergeCell ref="A123:Z123"/>
    <mergeCell ref="A138:Z138"/>
    <mergeCell ref="A176:Z176"/>
    <mergeCell ref="A182:Z182"/>
    <mergeCell ref="A189:Z189"/>
    <mergeCell ref="A197:Z197"/>
    <mergeCell ref="A151:Z151"/>
    <mergeCell ref="A156:Z156"/>
    <mergeCell ref="A161:Z161"/>
    <mergeCell ref="A164:Z164"/>
    <mergeCell ref="A170:Z170"/>
    <mergeCell ref="A261:Z261"/>
    <mergeCell ref="A205:Z205"/>
    <mergeCell ref="A212:Z212"/>
    <mergeCell ref="A226:Z226"/>
    <mergeCell ref="A253:Z253"/>
    <mergeCell ref="A256:Z256"/>
    <mergeCell ref="A252:Q252"/>
    <mergeCell ref="J257:N257"/>
    <mergeCell ref="J260:N260"/>
  </mergeCells>
  <phoneticPr fontId="0" type="noConversion"/>
  <printOptions horizontalCentered="1"/>
  <pageMargins left="0.39370078740157483" right="0.19685039370078741" top="0.6692913385826772" bottom="0.86614173228346458" header="0.39370078740157483" footer="0.39370078740157483"/>
  <pageSetup paperSize="9" scale="56" firstPageNumber="0" fitToHeight="0" orientation="landscape" r:id="rId1"/>
  <headerFooter alignWithMargins="0">
    <oddHeader>&amp;LSPRAWA 152/2025&amp;C&amp;"Times New Roman,Pogrubiona"FORMULARZ CENOWY ZADANIA 1-26&amp;RZAŁĄCZNIK NR 8 DO SWZ</oddHeader>
    <oddFooter>&amp;R&amp;P</oddFooter>
  </headerFooter>
  <rowBreaks count="10" manualBreakCount="10">
    <brk id="35" max="25" man="1"/>
    <brk id="62" max="25" man="1"/>
    <brk id="88" max="25" man="1"/>
    <brk id="112" max="25" man="1"/>
    <brk id="140" max="25" man="1"/>
    <brk id="169" max="25" man="1"/>
    <brk id="193" max="25" man="1"/>
    <brk id="212" max="25" man="1"/>
    <brk id="226" max="25" man="1"/>
    <brk id="245" max="2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48"/>
  <sheetViews>
    <sheetView tabSelected="1" view="pageBreakPreview" topLeftCell="A34" zoomScale="90" zoomScaleNormal="80" zoomScaleSheetLayoutView="90" workbookViewId="0">
      <selection activeCell="J46" sqref="J46"/>
    </sheetView>
  </sheetViews>
  <sheetFormatPr defaultColWidth="9.140625" defaultRowHeight="12.75"/>
  <cols>
    <col min="1" max="1" width="6" style="69" customWidth="1"/>
    <col min="2" max="2" width="29.5703125" style="69" customWidth="1"/>
    <col min="3" max="5" width="9.140625" style="69"/>
    <col min="6" max="6" width="20.85546875" style="69" customWidth="1"/>
    <col min="7" max="7" width="9.140625" style="69"/>
    <col min="8" max="8" width="16.7109375" style="69" customWidth="1"/>
    <col min="9" max="12" width="9.140625" style="69"/>
    <col min="13" max="13" width="6.85546875" style="69" customWidth="1"/>
    <col min="14" max="14" width="9.140625" style="69"/>
    <col min="15" max="15" width="17.28515625" style="69" customWidth="1"/>
    <col min="16" max="16" width="19.85546875" style="69" customWidth="1"/>
    <col min="17" max="17" width="18.5703125" style="69" customWidth="1"/>
    <col min="18" max="18" width="21.42578125" style="69" customWidth="1"/>
    <col min="19" max="16384" width="9.140625" style="69"/>
  </cols>
  <sheetData>
    <row r="1" spans="1:19" ht="25.5">
      <c r="A1" s="79" t="s">
        <v>0</v>
      </c>
      <c r="B1" s="80" t="s">
        <v>230</v>
      </c>
      <c r="C1" s="80" t="s">
        <v>1</v>
      </c>
      <c r="D1" s="80" t="s">
        <v>2</v>
      </c>
      <c r="E1" s="44" t="s">
        <v>27</v>
      </c>
      <c r="F1" s="80" t="s">
        <v>231</v>
      </c>
      <c r="G1" s="79" t="s">
        <v>26</v>
      </c>
      <c r="H1" s="81" t="s">
        <v>21</v>
      </c>
      <c r="I1" s="82" t="s">
        <v>3</v>
      </c>
      <c r="J1" s="81"/>
      <c r="K1" s="44" t="s">
        <v>23</v>
      </c>
      <c r="L1" s="118" t="s">
        <v>5</v>
      </c>
      <c r="M1" s="109" t="s">
        <v>25</v>
      </c>
      <c r="N1" s="32" t="s">
        <v>24</v>
      </c>
      <c r="O1" s="32" t="s">
        <v>6</v>
      </c>
      <c r="P1" s="33" t="s">
        <v>7</v>
      </c>
      <c r="Q1" s="123" t="s">
        <v>332</v>
      </c>
      <c r="R1" s="124" t="s">
        <v>333</v>
      </c>
    </row>
    <row r="2" spans="1:19">
      <c r="A2" s="83">
        <v>1</v>
      </c>
      <c r="B2" s="84" t="s">
        <v>8</v>
      </c>
      <c r="C2" s="84" t="s">
        <v>9</v>
      </c>
      <c r="D2" s="84" t="s">
        <v>10</v>
      </c>
      <c r="E2" s="85">
        <v>5</v>
      </c>
      <c r="F2" s="84" t="s">
        <v>11</v>
      </c>
      <c r="G2" s="83">
        <v>7</v>
      </c>
      <c r="H2" s="103">
        <v>8</v>
      </c>
      <c r="I2" s="86">
        <v>9</v>
      </c>
      <c r="J2" s="87"/>
      <c r="K2" s="87">
        <v>11</v>
      </c>
      <c r="L2" s="119">
        <v>12</v>
      </c>
      <c r="M2" s="88">
        <v>13</v>
      </c>
      <c r="N2" s="88">
        <v>14</v>
      </c>
      <c r="O2" s="88">
        <v>15</v>
      </c>
      <c r="P2" s="88">
        <v>16</v>
      </c>
      <c r="Q2" s="88">
        <v>17</v>
      </c>
      <c r="R2" s="88">
        <v>18</v>
      </c>
    </row>
    <row r="3" spans="1:19" ht="13.5" thickBot="1">
      <c r="A3" s="341"/>
      <c r="B3" s="342"/>
      <c r="C3" s="342"/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</row>
    <row r="4" spans="1:19" ht="26.25" customHeight="1">
      <c r="A4" s="61"/>
      <c r="B4" s="89" t="s">
        <v>272</v>
      </c>
      <c r="C4" s="62"/>
      <c r="D4" s="62"/>
      <c r="E4" s="3"/>
      <c r="F4" s="62"/>
      <c r="G4" s="63"/>
      <c r="H4" s="104"/>
      <c r="I4" s="64"/>
      <c r="J4" s="59"/>
      <c r="K4" s="90"/>
      <c r="L4" s="120"/>
      <c r="M4" s="59"/>
      <c r="N4" s="53"/>
      <c r="O4" s="6"/>
      <c r="P4" s="53"/>
      <c r="Q4" s="53"/>
      <c r="R4" s="53"/>
    </row>
    <row r="5" spans="1:19" ht="48.75" customHeight="1">
      <c r="A5" s="9">
        <v>1</v>
      </c>
      <c r="B5" s="49" t="s">
        <v>232</v>
      </c>
      <c r="C5" s="8" t="s">
        <v>171</v>
      </c>
      <c r="D5" s="8" t="s">
        <v>12</v>
      </c>
      <c r="E5" s="91" t="s">
        <v>197</v>
      </c>
      <c r="F5" s="34" t="s">
        <v>280</v>
      </c>
      <c r="G5" s="4" t="s">
        <v>233</v>
      </c>
      <c r="H5" s="102">
        <v>384</v>
      </c>
      <c r="I5" s="10" t="s">
        <v>13</v>
      </c>
      <c r="J5" s="18"/>
      <c r="K5" s="11"/>
      <c r="L5" s="22">
        <v>0</v>
      </c>
      <c r="M5" s="25"/>
      <c r="N5" s="22">
        <f t="shared" ref="N5" si="0">L5*(1+M5)</f>
        <v>0</v>
      </c>
      <c r="O5" s="22">
        <f>H5*L5</f>
        <v>0</v>
      </c>
      <c r="P5" s="22">
        <f>O5*(1+M5)</f>
        <v>0</v>
      </c>
      <c r="Q5" s="22"/>
      <c r="R5" s="18"/>
    </row>
    <row r="6" spans="1:19" ht="68.25" customHeight="1">
      <c r="A6" s="9">
        <v>2</v>
      </c>
      <c r="B6" s="8" t="s">
        <v>14</v>
      </c>
      <c r="C6" s="8" t="s">
        <v>14</v>
      </c>
      <c r="D6" s="8" t="s">
        <v>14</v>
      </c>
      <c r="E6" s="91" t="s">
        <v>197</v>
      </c>
      <c r="F6" s="34" t="s">
        <v>327</v>
      </c>
      <c r="G6" s="4" t="s">
        <v>233</v>
      </c>
      <c r="H6" s="102">
        <v>48</v>
      </c>
      <c r="I6" s="10" t="s">
        <v>13</v>
      </c>
      <c r="J6" s="18"/>
      <c r="K6" s="93"/>
      <c r="L6" s="22">
        <v>0</v>
      </c>
      <c r="M6" s="25"/>
      <c r="N6" s="22">
        <f t="shared" ref="N6:N7" si="1">L6*(1+M6)</f>
        <v>0</v>
      </c>
      <c r="O6" s="22">
        <f t="shared" ref="O6:O7" si="2">H6*L6</f>
        <v>0</v>
      </c>
      <c r="P6" s="22">
        <f t="shared" ref="P6:P7" si="3">O6*(1+M6)</f>
        <v>0</v>
      </c>
      <c r="Q6" s="22"/>
      <c r="R6" s="18"/>
    </row>
    <row r="7" spans="1:19" ht="24">
      <c r="A7" s="9">
        <v>3</v>
      </c>
      <c r="B7" s="8" t="s">
        <v>14</v>
      </c>
      <c r="C7" s="8" t="s">
        <v>14</v>
      </c>
      <c r="D7" s="8" t="s">
        <v>14</v>
      </c>
      <c r="E7" s="91" t="s">
        <v>18</v>
      </c>
      <c r="F7" s="34" t="s">
        <v>281</v>
      </c>
      <c r="G7" s="4" t="s">
        <v>233</v>
      </c>
      <c r="H7" s="102">
        <v>24</v>
      </c>
      <c r="I7" s="10" t="s">
        <v>13</v>
      </c>
      <c r="J7" s="18"/>
      <c r="K7" s="93"/>
      <c r="L7" s="22">
        <v>0</v>
      </c>
      <c r="M7" s="25"/>
      <c r="N7" s="22">
        <f t="shared" si="1"/>
        <v>0</v>
      </c>
      <c r="O7" s="22">
        <f t="shared" si="2"/>
        <v>0</v>
      </c>
      <c r="P7" s="22">
        <f t="shared" si="3"/>
        <v>0</v>
      </c>
      <c r="Q7" s="22"/>
      <c r="R7" s="18"/>
    </row>
    <row r="8" spans="1:19" ht="33.75" customHeight="1">
      <c r="A8" s="343" t="s">
        <v>126</v>
      </c>
      <c r="B8" s="344"/>
      <c r="C8" s="344"/>
      <c r="D8" s="344"/>
      <c r="E8" s="94"/>
      <c r="F8" s="56"/>
      <c r="G8" s="95"/>
      <c r="H8" s="46"/>
      <c r="I8" s="16"/>
      <c r="J8" s="47"/>
      <c r="K8" s="96"/>
      <c r="L8" s="27"/>
      <c r="M8" s="30"/>
      <c r="N8" s="28"/>
      <c r="O8" s="110">
        <f>SUM(O5:O7)</f>
        <v>0</v>
      </c>
      <c r="P8" s="75">
        <f>SUM(P5:P7)</f>
        <v>0</v>
      </c>
      <c r="Q8" s="7"/>
      <c r="R8" s="53"/>
    </row>
    <row r="9" spans="1:19" ht="13.5" thickBot="1">
      <c r="A9" s="341"/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2"/>
      <c r="N9" s="342"/>
      <c r="O9" s="342"/>
      <c r="P9" s="342"/>
      <c r="Q9" s="342"/>
      <c r="R9" s="342"/>
      <c r="S9" s="342"/>
    </row>
    <row r="10" spans="1:19" ht="27.75" customHeight="1">
      <c r="A10" s="61"/>
      <c r="B10" s="89" t="s">
        <v>273</v>
      </c>
      <c r="C10" s="62"/>
      <c r="D10" s="62"/>
      <c r="E10" s="3"/>
      <c r="F10" s="62"/>
      <c r="G10" s="63"/>
      <c r="H10" s="104"/>
      <c r="I10" s="64"/>
      <c r="J10" s="59"/>
      <c r="K10" s="90"/>
      <c r="L10" s="120"/>
      <c r="M10" s="59"/>
      <c r="N10" s="53"/>
      <c r="O10" s="6"/>
      <c r="P10" s="53"/>
      <c r="Q10" s="53"/>
      <c r="R10" s="53"/>
    </row>
    <row r="11" spans="1:19" ht="58.5" customHeight="1">
      <c r="A11" s="9">
        <v>1</v>
      </c>
      <c r="B11" s="49" t="s">
        <v>234</v>
      </c>
      <c r="C11" s="66"/>
      <c r="D11" s="66"/>
      <c r="E11" s="91" t="s">
        <v>235</v>
      </c>
      <c r="F11" s="34" t="s">
        <v>236</v>
      </c>
      <c r="G11" s="4" t="s">
        <v>237</v>
      </c>
      <c r="H11" s="102">
        <v>12</v>
      </c>
      <c r="I11" s="10" t="s">
        <v>13</v>
      </c>
      <c r="J11" s="18"/>
      <c r="K11" s="11"/>
      <c r="L11" s="22">
        <v>0</v>
      </c>
      <c r="M11" s="25"/>
      <c r="N11" s="22">
        <f t="shared" ref="N11" si="4">L11*(1+M11)</f>
        <v>0</v>
      </c>
      <c r="O11" s="266">
        <f t="shared" ref="O11" si="5">H11*L11</f>
        <v>0</v>
      </c>
      <c r="P11" s="266">
        <f t="shared" ref="P11" si="6">O11*(1+M11)</f>
        <v>0</v>
      </c>
      <c r="Q11" s="22"/>
      <c r="R11" s="18"/>
      <c r="S11" s="70"/>
    </row>
    <row r="12" spans="1:19" ht="13.5" thickBot="1">
      <c r="A12" s="341"/>
      <c r="B12" s="342"/>
      <c r="C12" s="342"/>
      <c r="D12" s="342"/>
      <c r="E12" s="342"/>
      <c r="F12" s="342"/>
      <c r="G12" s="342"/>
      <c r="H12" s="342"/>
      <c r="I12" s="342"/>
      <c r="J12" s="342"/>
      <c r="K12" s="342"/>
      <c r="L12" s="342"/>
      <c r="M12" s="342"/>
      <c r="N12" s="342"/>
      <c r="O12" s="342"/>
      <c r="P12" s="342"/>
      <c r="Q12" s="342"/>
      <c r="R12" s="342"/>
      <c r="S12" s="342"/>
    </row>
    <row r="13" spans="1:19" ht="23.25" customHeight="1">
      <c r="A13" s="61"/>
      <c r="B13" s="89" t="s">
        <v>274</v>
      </c>
      <c r="C13" s="62"/>
      <c r="D13" s="62"/>
      <c r="E13" s="3"/>
      <c r="F13" s="62"/>
      <c r="G13" s="63"/>
      <c r="H13" s="104"/>
      <c r="I13" s="64"/>
      <c r="J13" s="59"/>
      <c r="K13" s="90"/>
      <c r="L13" s="120"/>
      <c r="M13" s="59"/>
      <c r="N13" s="53"/>
      <c r="O13" s="6"/>
      <c r="P13" s="53"/>
      <c r="Q13" s="22"/>
      <c r="R13" s="53"/>
    </row>
    <row r="14" spans="1:19" ht="79.5" customHeight="1">
      <c r="A14" s="9">
        <v>1</v>
      </c>
      <c r="B14" s="49" t="s">
        <v>238</v>
      </c>
      <c r="C14" s="66"/>
      <c r="D14" s="66"/>
      <c r="E14" s="97" t="s">
        <v>235</v>
      </c>
      <c r="F14" s="98" t="s">
        <v>239</v>
      </c>
      <c r="G14" s="99" t="s">
        <v>240</v>
      </c>
      <c r="H14" s="102">
        <v>360</v>
      </c>
      <c r="I14" s="10" t="s">
        <v>13</v>
      </c>
      <c r="J14" s="18"/>
      <c r="K14" s="93"/>
      <c r="L14" s="22">
        <v>0</v>
      </c>
      <c r="M14" s="25"/>
      <c r="N14" s="22">
        <f t="shared" ref="N14:N17" si="7">L14*(1+M14)</f>
        <v>0</v>
      </c>
      <c r="O14" s="22">
        <f t="shared" ref="O14:O17" si="8">H14*L14</f>
        <v>0</v>
      </c>
      <c r="P14" s="22">
        <f t="shared" ref="P14:P17" si="9">O14*(1+M14)</f>
        <v>0</v>
      </c>
      <c r="Q14" s="22"/>
      <c r="R14" s="18"/>
      <c r="S14" s="70"/>
    </row>
    <row r="15" spans="1:19" ht="74.25" customHeight="1">
      <c r="A15" s="9">
        <v>2</v>
      </c>
      <c r="B15" s="8" t="s">
        <v>14</v>
      </c>
      <c r="C15" s="66"/>
      <c r="D15" s="66"/>
      <c r="E15" s="97" t="s">
        <v>19</v>
      </c>
      <c r="F15" s="98" t="s">
        <v>241</v>
      </c>
      <c r="G15" s="99" t="s">
        <v>240</v>
      </c>
      <c r="H15" s="102">
        <v>48</v>
      </c>
      <c r="I15" s="10" t="s">
        <v>13</v>
      </c>
      <c r="J15" s="18"/>
      <c r="K15" s="93"/>
      <c r="L15" s="22">
        <v>0</v>
      </c>
      <c r="M15" s="25"/>
      <c r="N15" s="22">
        <f t="shared" si="7"/>
        <v>0</v>
      </c>
      <c r="O15" s="22">
        <f t="shared" si="8"/>
        <v>0</v>
      </c>
      <c r="P15" s="22">
        <f t="shared" si="9"/>
        <v>0</v>
      </c>
      <c r="Q15" s="22"/>
      <c r="R15" s="18"/>
      <c r="S15" s="70"/>
    </row>
    <row r="16" spans="1:19" ht="63" customHeight="1">
      <c r="A16" s="9">
        <v>3</v>
      </c>
      <c r="B16" s="8" t="s">
        <v>14</v>
      </c>
      <c r="C16" s="66"/>
      <c r="D16" s="66"/>
      <c r="E16" s="97" t="s">
        <v>197</v>
      </c>
      <c r="F16" s="98" t="s">
        <v>242</v>
      </c>
      <c r="G16" s="99" t="s">
        <v>243</v>
      </c>
      <c r="H16" s="102">
        <v>24</v>
      </c>
      <c r="I16" s="10" t="s">
        <v>13</v>
      </c>
      <c r="J16" s="18"/>
      <c r="K16" s="93"/>
      <c r="L16" s="22">
        <v>0</v>
      </c>
      <c r="M16" s="25"/>
      <c r="N16" s="22">
        <f t="shared" si="7"/>
        <v>0</v>
      </c>
      <c r="O16" s="22">
        <f t="shared" si="8"/>
        <v>0</v>
      </c>
      <c r="P16" s="22">
        <f t="shared" si="9"/>
        <v>0</v>
      </c>
      <c r="Q16" s="22"/>
      <c r="R16" s="18"/>
    </row>
    <row r="17" spans="1:19" ht="72" customHeight="1" thickBot="1">
      <c r="A17" s="9">
        <v>4</v>
      </c>
      <c r="B17" s="8" t="s">
        <v>14</v>
      </c>
      <c r="C17" s="66"/>
      <c r="D17" s="66"/>
      <c r="E17" s="97" t="s">
        <v>244</v>
      </c>
      <c r="F17" s="98" t="s">
        <v>241</v>
      </c>
      <c r="G17" s="99" t="s">
        <v>240</v>
      </c>
      <c r="H17" s="102">
        <v>48</v>
      </c>
      <c r="I17" s="10" t="s">
        <v>13</v>
      </c>
      <c r="J17" s="18"/>
      <c r="K17" s="93"/>
      <c r="L17" s="22">
        <v>0</v>
      </c>
      <c r="M17" s="25"/>
      <c r="N17" s="22">
        <f t="shared" si="7"/>
        <v>0</v>
      </c>
      <c r="O17" s="161">
        <f t="shared" si="8"/>
        <v>0</v>
      </c>
      <c r="P17" s="161">
        <f t="shared" si="9"/>
        <v>0</v>
      </c>
      <c r="Q17" s="22"/>
      <c r="R17" s="18"/>
    </row>
    <row r="18" spans="1:19" ht="29.25" customHeight="1" thickBot="1">
      <c r="A18" s="343" t="s">
        <v>126</v>
      </c>
      <c r="B18" s="344"/>
      <c r="C18" s="344"/>
      <c r="D18" s="344"/>
      <c r="E18" s="94"/>
      <c r="F18" s="56"/>
      <c r="G18" s="95"/>
      <c r="H18" s="46"/>
      <c r="I18" s="16"/>
      <c r="J18" s="47"/>
      <c r="K18" s="96"/>
      <c r="L18" s="27"/>
      <c r="M18" s="30"/>
      <c r="N18" s="28"/>
      <c r="O18" s="323">
        <f>SUM(O14:O17)</f>
        <v>0</v>
      </c>
      <c r="P18" s="230">
        <f>SUM(P14:P17)</f>
        <v>0</v>
      </c>
      <c r="Q18" s="320"/>
      <c r="R18" s="53"/>
    </row>
    <row r="19" spans="1:19" ht="13.5" thickBot="1">
      <c r="A19" s="341"/>
      <c r="B19" s="342"/>
      <c r="C19" s="342"/>
      <c r="D19" s="342"/>
      <c r="E19" s="342"/>
      <c r="F19" s="342"/>
      <c r="G19" s="342"/>
      <c r="H19" s="342"/>
      <c r="I19" s="342"/>
      <c r="J19" s="342"/>
      <c r="K19" s="342"/>
      <c r="L19" s="342"/>
      <c r="M19" s="342"/>
      <c r="N19" s="342"/>
      <c r="O19" s="342"/>
      <c r="P19" s="342"/>
      <c r="Q19" s="342"/>
      <c r="R19" s="342"/>
      <c r="S19" s="342"/>
    </row>
    <row r="20" spans="1:19" ht="29.25" customHeight="1">
      <c r="A20" s="61"/>
      <c r="B20" s="89" t="s">
        <v>286</v>
      </c>
      <c r="C20" s="62"/>
      <c r="D20" s="62"/>
      <c r="E20" s="3"/>
      <c r="F20" s="62"/>
      <c r="G20" s="63"/>
      <c r="H20" s="104"/>
      <c r="I20" s="64"/>
      <c r="J20" s="59"/>
      <c r="K20" s="90"/>
      <c r="L20" s="120"/>
      <c r="M20" s="59"/>
      <c r="N20" s="53"/>
      <c r="O20" s="6"/>
      <c r="P20" s="53"/>
      <c r="Q20" s="22"/>
      <c r="R20" s="53"/>
    </row>
    <row r="21" spans="1:19" ht="38.25">
      <c r="A21" s="9">
        <v>1</v>
      </c>
      <c r="B21" s="49" t="s">
        <v>245</v>
      </c>
      <c r="C21" s="66"/>
      <c r="D21" s="66"/>
      <c r="E21" s="97" t="s">
        <v>18</v>
      </c>
      <c r="F21" s="98" t="s">
        <v>246</v>
      </c>
      <c r="G21" s="99" t="s">
        <v>243</v>
      </c>
      <c r="H21" s="102">
        <v>48</v>
      </c>
      <c r="I21" s="10" t="s">
        <v>13</v>
      </c>
      <c r="J21" s="18"/>
      <c r="K21" s="93"/>
      <c r="L21" s="22">
        <v>0</v>
      </c>
      <c r="M21" s="25"/>
      <c r="N21" s="22">
        <f t="shared" ref="N21:N27" si="10">L21*(1+M21)</f>
        <v>0</v>
      </c>
      <c r="O21" s="161">
        <f t="shared" ref="O21:O27" si="11">H21*L21</f>
        <v>0</v>
      </c>
      <c r="P21" s="161">
        <f t="shared" ref="P21:P27" si="12">O21*(1+M21)</f>
        <v>0</v>
      </c>
      <c r="Q21" s="22"/>
      <c r="R21" s="18"/>
    </row>
    <row r="22" spans="1:19" ht="38.25">
      <c r="A22" s="9">
        <v>2</v>
      </c>
      <c r="B22" s="8" t="s">
        <v>14</v>
      </c>
      <c r="C22" s="66"/>
      <c r="D22" s="66"/>
      <c r="E22" s="97" t="s">
        <v>197</v>
      </c>
      <c r="F22" s="98" t="s">
        <v>247</v>
      </c>
      <c r="G22" s="99" t="s">
        <v>243</v>
      </c>
      <c r="H22" s="102">
        <v>396</v>
      </c>
      <c r="I22" s="10" t="s">
        <v>13</v>
      </c>
      <c r="J22" s="18"/>
      <c r="K22" s="93"/>
      <c r="L22" s="22">
        <v>0</v>
      </c>
      <c r="M22" s="25"/>
      <c r="N22" s="22">
        <f t="shared" si="10"/>
        <v>0</v>
      </c>
      <c r="O22" s="161">
        <f t="shared" si="11"/>
        <v>0</v>
      </c>
      <c r="P22" s="161">
        <f t="shared" si="12"/>
        <v>0</v>
      </c>
      <c r="Q22" s="22"/>
      <c r="R22" s="18"/>
    </row>
    <row r="23" spans="1:19" ht="38.25">
      <c r="A23" s="9">
        <v>3</v>
      </c>
      <c r="B23" s="8" t="s">
        <v>14</v>
      </c>
      <c r="C23" s="66"/>
      <c r="D23" s="66"/>
      <c r="E23" s="97" t="s">
        <v>18</v>
      </c>
      <c r="F23" s="98" t="s">
        <v>248</v>
      </c>
      <c r="G23" s="99" t="s">
        <v>243</v>
      </c>
      <c r="H23" s="102">
        <v>48</v>
      </c>
      <c r="I23" s="10" t="s">
        <v>13</v>
      </c>
      <c r="J23" s="18"/>
      <c r="K23" s="93"/>
      <c r="L23" s="22">
        <v>0</v>
      </c>
      <c r="M23" s="25"/>
      <c r="N23" s="22">
        <f t="shared" si="10"/>
        <v>0</v>
      </c>
      <c r="O23" s="161">
        <f t="shared" si="11"/>
        <v>0</v>
      </c>
      <c r="P23" s="161">
        <f t="shared" si="12"/>
        <v>0</v>
      </c>
      <c r="Q23" s="22"/>
      <c r="R23" s="18"/>
    </row>
    <row r="24" spans="1:19" ht="30.95" customHeight="1">
      <c r="A24" s="9">
        <v>4</v>
      </c>
      <c r="B24" s="8" t="s">
        <v>14</v>
      </c>
      <c r="C24" s="66"/>
      <c r="D24" s="66"/>
      <c r="E24" s="100" t="s">
        <v>16</v>
      </c>
      <c r="F24" s="98" t="s">
        <v>253</v>
      </c>
      <c r="G24" s="101" t="s">
        <v>254</v>
      </c>
      <c r="H24" s="102">
        <v>240</v>
      </c>
      <c r="I24" s="102" t="s">
        <v>13</v>
      </c>
      <c r="J24" s="18"/>
      <c r="K24" s="93"/>
      <c r="L24" s="22">
        <v>0</v>
      </c>
      <c r="M24" s="25"/>
      <c r="N24" s="22">
        <f t="shared" si="10"/>
        <v>0</v>
      </c>
      <c r="O24" s="161">
        <f t="shared" si="11"/>
        <v>0</v>
      </c>
      <c r="P24" s="161">
        <f t="shared" si="12"/>
        <v>0</v>
      </c>
      <c r="Q24" s="22"/>
      <c r="R24" s="18"/>
    </row>
    <row r="25" spans="1:19" ht="26.45" customHeight="1">
      <c r="A25" s="9">
        <v>5</v>
      </c>
      <c r="B25" s="8" t="s">
        <v>14</v>
      </c>
      <c r="C25" s="66"/>
      <c r="D25" s="66"/>
      <c r="E25" s="100" t="s">
        <v>197</v>
      </c>
      <c r="F25" s="98" t="s">
        <v>255</v>
      </c>
      <c r="G25" s="101">
        <v>45</v>
      </c>
      <c r="H25" s="102">
        <v>96</v>
      </c>
      <c r="I25" s="102" t="s">
        <v>13</v>
      </c>
      <c r="J25" s="18"/>
      <c r="K25" s="93"/>
      <c r="L25" s="22">
        <v>0</v>
      </c>
      <c r="M25" s="25"/>
      <c r="N25" s="22">
        <f t="shared" si="10"/>
        <v>0</v>
      </c>
      <c r="O25" s="161">
        <f t="shared" si="11"/>
        <v>0</v>
      </c>
      <c r="P25" s="161">
        <f t="shared" si="12"/>
        <v>0</v>
      </c>
      <c r="Q25" s="22"/>
      <c r="R25" s="18"/>
    </row>
    <row r="26" spans="1:19" ht="25.5" customHeight="1">
      <c r="A26" s="9">
        <v>6</v>
      </c>
      <c r="B26" s="8" t="s">
        <v>14</v>
      </c>
      <c r="C26" s="66"/>
      <c r="D26" s="66"/>
      <c r="E26" s="100" t="s">
        <v>16</v>
      </c>
      <c r="F26" s="98" t="s">
        <v>256</v>
      </c>
      <c r="G26" s="101">
        <v>75</v>
      </c>
      <c r="H26" s="102">
        <v>24</v>
      </c>
      <c r="I26" s="102" t="s">
        <v>13</v>
      </c>
      <c r="J26" s="18"/>
      <c r="K26" s="93"/>
      <c r="L26" s="22">
        <v>0</v>
      </c>
      <c r="M26" s="25"/>
      <c r="N26" s="22">
        <f t="shared" si="10"/>
        <v>0</v>
      </c>
      <c r="O26" s="161">
        <f t="shared" si="11"/>
        <v>0</v>
      </c>
      <c r="P26" s="161">
        <f t="shared" si="12"/>
        <v>0</v>
      </c>
      <c r="Q26" s="22"/>
      <c r="R26" s="18"/>
    </row>
    <row r="27" spans="1:19" ht="27" customHeight="1" thickBot="1">
      <c r="A27" s="9">
        <v>7</v>
      </c>
      <c r="B27" s="8" t="s">
        <v>14</v>
      </c>
      <c r="C27" s="66"/>
      <c r="D27" s="66"/>
      <c r="E27" s="100" t="s">
        <v>17</v>
      </c>
      <c r="F27" s="98" t="s">
        <v>255</v>
      </c>
      <c r="G27" s="101">
        <v>45</v>
      </c>
      <c r="H27" s="102">
        <v>72</v>
      </c>
      <c r="I27" s="102" t="s">
        <v>13</v>
      </c>
      <c r="J27" s="18"/>
      <c r="K27" s="93"/>
      <c r="L27" s="22">
        <v>0</v>
      </c>
      <c r="M27" s="25"/>
      <c r="N27" s="22">
        <f t="shared" si="10"/>
        <v>0</v>
      </c>
      <c r="O27" s="161">
        <f t="shared" si="11"/>
        <v>0</v>
      </c>
      <c r="P27" s="161">
        <f t="shared" si="12"/>
        <v>0</v>
      </c>
      <c r="Q27" s="22"/>
      <c r="R27" s="18"/>
    </row>
    <row r="28" spans="1:19" ht="30" customHeight="1" thickBot="1">
      <c r="A28" s="345" t="s">
        <v>126</v>
      </c>
      <c r="B28" s="346"/>
      <c r="C28" s="346"/>
      <c r="D28" s="346"/>
      <c r="E28" s="94"/>
      <c r="F28" s="56"/>
      <c r="G28" s="95"/>
      <c r="H28" s="46"/>
      <c r="I28" s="16"/>
      <c r="J28" s="47"/>
      <c r="K28" s="96"/>
      <c r="L28" s="27"/>
      <c r="M28" s="30"/>
      <c r="N28" s="28"/>
      <c r="O28" s="323">
        <f>SUM(O21:O27)</f>
        <v>0</v>
      </c>
      <c r="P28" s="323">
        <f>SUM(P21:P27)</f>
        <v>0</v>
      </c>
      <c r="Q28" s="320"/>
      <c r="R28" s="53"/>
    </row>
    <row r="29" spans="1:19">
      <c r="A29" s="341"/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2"/>
    </row>
    <row r="30" spans="1:19" ht="30.75" customHeight="1">
      <c r="A30" s="105"/>
      <c r="B30" s="50" t="s">
        <v>323</v>
      </c>
      <c r="C30" s="65"/>
      <c r="D30" s="65"/>
      <c r="E30" s="31"/>
      <c r="F30" s="65"/>
      <c r="G30" s="106"/>
      <c r="H30" s="107"/>
      <c r="I30" s="108"/>
      <c r="J30" s="60"/>
      <c r="K30" s="92"/>
      <c r="L30" s="121"/>
      <c r="M30" s="60"/>
      <c r="N30" s="54"/>
      <c r="O30" s="18"/>
      <c r="P30" s="54"/>
      <c r="Q30" s="22"/>
      <c r="R30" s="54"/>
    </row>
    <row r="31" spans="1:19" ht="48.75" customHeight="1">
      <c r="A31" s="9">
        <v>1</v>
      </c>
      <c r="B31" s="49" t="s">
        <v>267</v>
      </c>
      <c r="C31" s="8" t="s">
        <v>171</v>
      </c>
      <c r="D31" s="8" t="s">
        <v>12</v>
      </c>
      <c r="E31" s="97" t="s">
        <v>197</v>
      </c>
      <c r="F31" s="34" t="s">
        <v>249</v>
      </c>
      <c r="G31" s="99" t="s">
        <v>250</v>
      </c>
      <c r="H31" s="102">
        <v>48</v>
      </c>
      <c r="I31" s="10" t="s">
        <v>13</v>
      </c>
      <c r="J31" s="18"/>
      <c r="K31" s="93"/>
      <c r="L31" s="22">
        <v>0</v>
      </c>
      <c r="M31" s="25"/>
      <c r="N31" s="22">
        <f t="shared" ref="N31:N33" si="13">L31*(1+M31)</f>
        <v>0</v>
      </c>
      <c r="O31" s="161">
        <f t="shared" ref="O31:O33" si="14">H31*L31</f>
        <v>0</v>
      </c>
      <c r="P31" s="161">
        <f t="shared" ref="P31:P33" si="15">O31*(1+M31)</f>
        <v>0</v>
      </c>
      <c r="Q31" s="22"/>
      <c r="R31" s="18"/>
    </row>
    <row r="32" spans="1:19" ht="24">
      <c r="A32" s="9">
        <v>2</v>
      </c>
      <c r="B32" s="8" t="s">
        <v>14</v>
      </c>
      <c r="C32" s="8" t="s">
        <v>14</v>
      </c>
      <c r="D32" s="8" t="s">
        <v>14</v>
      </c>
      <c r="E32" s="97" t="s">
        <v>197</v>
      </c>
      <c r="F32" s="34" t="s">
        <v>251</v>
      </c>
      <c r="G32" s="99" t="s">
        <v>250</v>
      </c>
      <c r="H32" s="102">
        <v>12</v>
      </c>
      <c r="I32" s="10" t="s">
        <v>13</v>
      </c>
      <c r="J32" s="18"/>
      <c r="K32" s="93"/>
      <c r="L32" s="22">
        <v>0</v>
      </c>
      <c r="M32" s="25"/>
      <c r="N32" s="22">
        <f t="shared" si="13"/>
        <v>0</v>
      </c>
      <c r="O32" s="161">
        <f t="shared" si="14"/>
        <v>0</v>
      </c>
      <c r="P32" s="161">
        <f t="shared" si="15"/>
        <v>0</v>
      </c>
      <c r="Q32" s="22"/>
      <c r="R32" s="18"/>
    </row>
    <row r="33" spans="1:19" ht="26.25" thickBot="1">
      <c r="A33" s="9">
        <v>3</v>
      </c>
      <c r="B33" s="8" t="s">
        <v>14</v>
      </c>
      <c r="C33" s="8" t="s">
        <v>14</v>
      </c>
      <c r="D33" s="8" t="s">
        <v>14</v>
      </c>
      <c r="E33" s="97" t="s">
        <v>18</v>
      </c>
      <c r="F33" s="98" t="s">
        <v>252</v>
      </c>
      <c r="G33" s="99" t="s">
        <v>250</v>
      </c>
      <c r="H33" s="102">
        <v>12</v>
      </c>
      <c r="I33" s="10" t="s">
        <v>13</v>
      </c>
      <c r="J33" s="18"/>
      <c r="K33" s="93"/>
      <c r="L33" s="22">
        <v>0</v>
      </c>
      <c r="M33" s="25"/>
      <c r="N33" s="22">
        <f t="shared" si="13"/>
        <v>0</v>
      </c>
      <c r="O33" s="161">
        <f t="shared" si="14"/>
        <v>0</v>
      </c>
      <c r="P33" s="161">
        <f t="shared" si="15"/>
        <v>0</v>
      </c>
      <c r="Q33" s="22"/>
      <c r="R33" s="18"/>
    </row>
    <row r="34" spans="1:19" ht="23.25" customHeight="1" thickBot="1">
      <c r="A34" s="26"/>
      <c r="B34" s="5" t="s">
        <v>285</v>
      </c>
      <c r="C34" s="5"/>
      <c r="D34" s="5"/>
      <c r="E34" s="94"/>
      <c r="F34" s="56"/>
      <c r="G34" s="95"/>
      <c r="H34" s="46"/>
      <c r="I34" s="16"/>
      <c r="J34" s="6"/>
      <c r="K34" s="96"/>
      <c r="L34" s="27"/>
      <c r="M34" s="30"/>
      <c r="N34" s="28"/>
      <c r="O34" s="323">
        <f>SUM(O31:O33)</f>
        <v>0</v>
      </c>
      <c r="P34" s="230">
        <f>SUM(P31:P33)</f>
        <v>0</v>
      </c>
      <c r="Q34" s="23"/>
      <c r="R34" s="6"/>
    </row>
    <row r="35" spans="1:19" ht="13.5" thickBot="1">
      <c r="A35" s="341"/>
      <c r="B35" s="342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2"/>
    </row>
    <row r="36" spans="1:19" ht="27.75" customHeight="1">
      <c r="A36" s="61"/>
      <c r="B36" s="89" t="s">
        <v>325</v>
      </c>
      <c r="C36" s="62"/>
      <c r="D36" s="62"/>
      <c r="E36" s="3"/>
      <c r="F36" s="62"/>
      <c r="G36" s="63"/>
      <c r="H36" s="104"/>
      <c r="I36" s="64"/>
      <c r="J36" s="59"/>
      <c r="K36" s="90"/>
      <c r="L36" s="120"/>
      <c r="M36" s="59"/>
      <c r="N36" s="53"/>
      <c r="O36" s="6"/>
      <c r="P36" s="53"/>
      <c r="Q36" s="53"/>
      <c r="R36" s="53"/>
    </row>
    <row r="37" spans="1:19" ht="68.25" customHeight="1">
      <c r="A37" s="9">
        <v>1</v>
      </c>
      <c r="B37" s="49" t="s">
        <v>232</v>
      </c>
      <c r="C37" s="8" t="s">
        <v>171</v>
      </c>
      <c r="D37" s="8" t="s">
        <v>12</v>
      </c>
      <c r="E37" s="91" t="s">
        <v>19</v>
      </c>
      <c r="F37" s="34" t="s">
        <v>282</v>
      </c>
      <c r="G37" s="4" t="s">
        <v>283</v>
      </c>
      <c r="H37" s="102">
        <v>12</v>
      </c>
      <c r="I37" s="10" t="s">
        <v>13</v>
      </c>
      <c r="J37" s="18"/>
      <c r="K37" s="93"/>
      <c r="L37" s="22">
        <v>0</v>
      </c>
      <c r="M37" s="25"/>
      <c r="N37" s="22">
        <f t="shared" ref="N37:N38" si="16">L37*(1+M37)</f>
        <v>0</v>
      </c>
      <c r="O37" s="161">
        <f t="shared" ref="O37:O38" si="17">H37*L37</f>
        <v>0</v>
      </c>
      <c r="P37" s="161">
        <f t="shared" ref="P37:P38" si="18">O37*(1+M37)</f>
        <v>0</v>
      </c>
      <c r="Q37" s="22"/>
      <c r="R37" s="18"/>
    </row>
    <row r="38" spans="1:19" ht="48.75" customHeight="1" thickBot="1">
      <c r="A38" s="9">
        <v>2</v>
      </c>
      <c r="B38" s="8" t="s">
        <v>14</v>
      </c>
      <c r="C38" s="8" t="s">
        <v>14</v>
      </c>
      <c r="D38" s="8" t="s">
        <v>14</v>
      </c>
      <c r="E38" s="91" t="s">
        <v>19</v>
      </c>
      <c r="F38" s="34" t="s">
        <v>284</v>
      </c>
      <c r="G38" s="4" t="s">
        <v>233</v>
      </c>
      <c r="H38" s="102">
        <v>36</v>
      </c>
      <c r="I38" s="10" t="s">
        <v>13</v>
      </c>
      <c r="J38" s="18"/>
      <c r="K38" s="93"/>
      <c r="L38" s="22">
        <v>0</v>
      </c>
      <c r="M38" s="25"/>
      <c r="N38" s="22">
        <f t="shared" si="16"/>
        <v>0</v>
      </c>
      <c r="O38" s="161">
        <f t="shared" si="17"/>
        <v>0</v>
      </c>
      <c r="P38" s="161">
        <f t="shared" si="18"/>
        <v>0</v>
      </c>
      <c r="Q38" s="22"/>
      <c r="R38" s="18"/>
    </row>
    <row r="39" spans="1:19" ht="29.25" customHeight="1" thickBot="1">
      <c r="A39" s="26"/>
      <c r="B39" s="5"/>
      <c r="C39" s="56"/>
      <c r="D39" s="56"/>
      <c r="E39" s="94"/>
      <c r="F39" s="56"/>
      <c r="G39" s="95"/>
      <c r="H39" s="46"/>
      <c r="I39" s="16"/>
      <c r="J39" s="6"/>
      <c r="K39" s="96"/>
      <c r="L39" s="27"/>
      <c r="M39" s="30"/>
      <c r="N39" s="28"/>
      <c r="O39" s="323">
        <f>SUM(O37:O38)</f>
        <v>0</v>
      </c>
      <c r="P39" s="323">
        <f>SUM(P37:P38)</f>
        <v>0</v>
      </c>
      <c r="Q39" s="23"/>
      <c r="R39" s="6"/>
    </row>
    <row r="41" spans="1:19" ht="15.75">
      <c r="B41" s="308" t="s">
        <v>265</v>
      </c>
    </row>
    <row r="42" spans="1:19" ht="41.25" customHeight="1">
      <c r="A42" s="111" t="s">
        <v>1</v>
      </c>
      <c r="B42" s="347" t="s">
        <v>81</v>
      </c>
      <c r="C42" s="347"/>
    </row>
    <row r="43" spans="1:19" ht="39" customHeight="1">
      <c r="A43" s="111" t="s">
        <v>73</v>
      </c>
      <c r="B43" s="347" t="s">
        <v>74</v>
      </c>
      <c r="C43" s="347"/>
    </row>
    <row r="44" spans="1:19">
      <c r="A44" s="61"/>
      <c r="B44" s="53"/>
    </row>
    <row r="45" spans="1:19">
      <c r="B45" s="348" t="s">
        <v>157</v>
      </c>
      <c r="C45" s="349"/>
    </row>
    <row r="46" spans="1:19" ht="56.25" customHeight="1">
      <c r="B46" s="351" t="s">
        <v>337</v>
      </c>
      <c r="C46" s="351"/>
      <c r="D46" s="351"/>
      <c r="E46" s="351"/>
      <c r="F46" s="351"/>
      <c r="G46" s="351"/>
    </row>
    <row r="47" spans="1:19" ht="30" customHeight="1">
      <c r="B47" s="351" t="s">
        <v>338</v>
      </c>
      <c r="C47" s="351"/>
      <c r="D47" s="351"/>
      <c r="E47" s="351"/>
      <c r="F47" s="351"/>
      <c r="G47" s="351"/>
    </row>
    <row r="48" spans="1:19" ht="63.75" customHeight="1">
      <c r="B48" s="351" t="s">
        <v>161</v>
      </c>
      <c r="C48" s="351"/>
      <c r="D48" s="351"/>
      <c r="E48" s="351"/>
      <c r="F48" s="351"/>
      <c r="G48" s="351"/>
    </row>
  </sheetData>
  <mergeCells count="15">
    <mergeCell ref="A35:S35"/>
    <mergeCell ref="B42:C42"/>
    <mergeCell ref="B43:C43"/>
    <mergeCell ref="B45:C45"/>
    <mergeCell ref="B48:G48"/>
    <mergeCell ref="B47:G47"/>
    <mergeCell ref="B46:G46"/>
    <mergeCell ref="A3:S3"/>
    <mergeCell ref="A9:S9"/>
    <mergeCell ref="A12:S12"/>
    <mergeCell ref="A19:S19"/>
    <mergeCell ref="A29:S29"/>
    <mergeCell ref="A8:D8"/>
    <mergeCell ref="A18:D18"/>
    <mergeCell ref="A28:D28"/>
  </mergeCells>
  <pageMargins left="0.70866141732283472" right="0.70866141732283472" top="0.74803149606299213" bottom="0.74803149606299213" header="0.31496062992125984" footer="0.31496062992125984"/>
  <pageSetup paperSize="9" scale="53" fitToHeight="0" orientation="landscape" r:id="rId1"/>
  <headerFooter>
    <oddHeader>&amp;LSPRAWA 152/2025&amp;CFORMULARZ CENOWY ZADANIA 27-32&amp;RZAŁĄCZNIK NR 8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1</vt:i4>
      </vt:variant>
    </vt:vector>
  </HeadingPairs>
  <TitlesOfParts>
    <vt:vector size="5" baseType="lpstr">
      <vt:lpstr>Grupy 1_4_ 7_10</vt:lpstr>
      <vt:lpstr>Grupa 5</vt:lpstr>
      <vt:lpstr>zadania 1-26</vt:lpstr>
      <vt:lpstr>zadania 27-32</vt:lpstr>
      <vt:lpstr>'zadania 1-26'!Obszar_wydruku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Lesiński</dc:creator>
  <cp:lastModifiedBy>10 wsk</cp:lastModifiedBy>
  <cp:revision>1</cp:revision>
  <cp:lastPrinted>2025-12-23T12:19:37Z</cp:lastPrinted>
  <dcterms:created xsi:type="dcterms:W3CDTF">2000-03-09T23:00:00Z</dcterms:created>
  <dcterms:modified xsi:type="dcterms:W3CDTF">2025-12-23T12:19:49Z</dcterms:modified>
</cp:coreProperties>
</file>