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1969F35-D4D2-42B5-93EC-A120D29763E5}" xr6:coauthVersionLast="47" xr6:coauthVersionMax="47" xr10:uidLastSave="{00000000-0000-0000-0000-000000000000}"/>
  <bookViews>
    <workbookView xWindow="-120" yWindow="-120" windowWidth="29040" windowHeight="15720" xr2:uid="{8B3E1702-FF8E-45EB-B8DF-A9F1DF95371C}"/>
  </bookViews>
  <sheets>
    <sheet name="Zadania 1, 2, 3" sheetId="1" r:id="rId1"/>
    <sheet name="Zadanie 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1" l="1"/>
  <c r="I24" i="1"/>
  <c r="J24" i="1" s="1"/>
  <c r="H25" i="1"/>
  <c r="I25" i="1"/>
  <c r="J25" i="1"/>
  <c r="I23" i="1"/>
  <c r="J23" i="1" s="1"/>
  <c r="H23" i="1"/>
  <c r="H17" i="1"/>
  <c r="H18" i="1"/>
  <c r="H19" i="1"/>
  <c r="H20" i="1"/>
  <c r="H16" i="1"/>
  <c r="H5" i="1"/>
  <c r="H6" i="1"/>
  <c r="H7" i="1"/>
  <c r="H8" i="1"/>
  <c r="H9" i="1"/>
  <c r="H10" i="1"/>
  <c r="H11" i="1"/>
  <c r="H12" i="1"/>
  <c r="H13" i="1"/>
  <c r="H4" i="1"/>
  <c r="J5" i="2"/>
  <c r="J6" i="2"/>
  <c r="J7" i="2"/>
  <c r="J8" i="2"/>
  <c r="J9" i="2"/>
  <c r="J10" i="2"/>
  <c r="J11" i="2"/>
  <c r="J12" i="2"/>
  <c r="J4" i="2"/>
  <c r="L4" i="2"/>
  <c r="K13" i="2"/>
  <c r="K5" i="2"/>
  <c r="L5" i="2" s="1"/>
  <c r="K6" i="2"/>
  <c r="L6" i="2" s="1"/>
  <c r="K7" i="2"/>
  <c r="L7" i="2" s="1"/>
  <c r="K8" i="2"/>
  <c r="L8" i="2" s="1"/>
  <c r="K9" i="2"/>
  <c r="L9" i="2" s="1"/>
  <c r="K10" i="2"/>
  <c r="L10" i="2" s="1"/>
  <c r="K11" i="2"/>
  <c r="L11" i="2" s="1"/>
  <c r="K12" i="2"/>
  <c r="L12" i="2" s="1"/>
  <c r="K4" i="2"/>
  <c r="I20" i="1"/>
  <c r="J20" i="1" s="1"/>
  <c r="I19" i="1"/>
  <c r="J19" i="1" s="1"/>
  <c r="I18" i="1"/>
  <c r="J18" i="1" s="1"/>
  <c r="I17" i="1"/>
  <c r="J17" i="1" s="1"/>
  <c r="I16" i="1"/>
  <c r="J16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J14" i="1" l="1"/>
  <c r="L13" i="2"/>
  <c r="I21" i="1"/>
  <c r="I14" i="1"/>
  <c r="I26" i="1"/>
  <c r="J26" i="1"/>
  <c r="J21" i="1"/>
  <c r="J28" i="1" l="1"/>
  <c r="I28" i="1"/>
</calcChain>
</file>

<file path=xl/sharedStrings.xml><?xml version="1.0" encoding="utf-8"?>
<sst xmlns="http://schemas.openxmlformats.org/spreadsheetml/2006/main" count="97" uniqueCount="67">
  <si>
    <t>Lp</t>
  </si>
  <si>
    <t>Opis asortymentu</t>
  </si>
  <si>
    <t xml:space="preserve">kod towaru/ producent </t>
  </si>
  <si>
    <t>ilość</t>
  </si>
  <si>
    <t>Jm</t>
  </si>
  <si>
    <t>cena jedn. netto</t>
  </si>
  <si>
    <t xml:space="preserve">% VAT </t>
  </si>
  <si>
    <t>cena jedn. brutto</t>
  </si>
  <si>
    <t>Wartość netto</t>
  </si>
  <si>
    <t>Wartość brutto</t>
  </si>
  <si>
    <t>Zestaw multiFiltrate – zestaw Kit 4 CVVHDF 1000</t>
  </si>
  <si>
    <t>zestaw</t>
  </si>
  <si>
    <t>Zestaw multiFiltrate – zestaw Kit 7 HV-CVVH 1000</t>
  </si>
  <si>
    <t>Zestaw multiFiltratePRO SecuKit Ci-Ca HD 1000</t>
  </si>
  <si>
    <t>Zestaw multiFiltrate SecuKit Ci-Ca CVVHD 1000</t>
  </si>
  <si>
    <t>Zestaw do plazmaferezy KIT 16 MPS 2dry i multiFiltratePRO Kit TPE P2dry (do nowszego aparatu)</t>
  </si>
  <si>
    <t>Zestaw multiFiltratePRO SecuKit Ci-Ca HD EMiC 2</t>
  </si>
  <si>
    <t>Worek filtratu, o pojemności 10l z zaworem spustowym</t>
  </si>
  <si>
    <t>szt</t>
  </si>
  <si>
    <t>Rozdzielacz - Łącznik  2/4</t>
  </si>
  <si>
    <t>Cewniki dializacyjne, dwukanałowe, silikonowe  o średnicy F13,5 x 15, 20, 24cm</t>
  </si>
  <si>
    <t xml:space="preserve">Kolec - igła do nakłuwania Spike op. a 100 szt. </t>
  </si>
  <si>
    <t xml:space="preserve">op. </t>
  </si>
  <si>
    <t>RAZEM:</t>
  </si>
  <si>
    <t>Uniwersalny (cytrynian lub heparyna) zestaw do ciagłych terapii nerkozastępczych (1,5 m2  pow. czynnej)</t>
  </si>
  <si>
    <t>szt.</t>
  </si>
  <si>
    <t>Dren do podaży wapnia ze zintegrowanej pompy Ca podczas terapii z antykoagulacją cytrynianową</t>
  </si>
  <si>
    <t>Worek na ultrafiltrat o pojemności 9 l</t>
  </si>
  <si>
    <t>Łącznik Y do recyrkulacji</t>
  </si>
  <si>
    <t>Razem:</t>
  </si>
  <si>
    <t>Worki na filtrat z zaworem spustowym o pojemności 7 L.</t>
  </si>
  <si>
    <t>L.p.</t>
  </si>
  <si>
    <t>Nazwa materiału</t>
  </si>
  <si>
    <t>Rozmiar</t>
  </si>
  <si>
    <t>J.M</t>
  </si>
  <si>
    <t xml:space="preserve">Ilość </t>
  </si>
  <si>
    <t>Producent</t>
  </si>
  <si>
    <t>pełen kod towaru dla każdego rozmiaru!</t>
  </si>
  <si>
    <t>cena jednostkowa netto</t>
  </si>
  <si>
    <t>%  VAT</t>
  </si>
  <si>
    <t>Cena jednostkowa brutto</t>
  </si>
  <si>
    <t>Uwagi</t>
  </si>
  <si>
    <t>Worek kolostomijny z filtrem paskowym z miękką ochronną warstwą obustronną jednoczęściowy (beżowy i przezroczysty zamknięty)</t>
  </si>
  <si>
    <t>10-76mm</t>
  </si>
  <si>
    <t>Worek ilostomijny z filtrem paskowym otwarty odpuszczalny beżowy z podwójnym przylepcem</t>
  </si>
  <si>
    <t>Płytka systemu dwuczęściowego, pewny system mocowania worka,  łatwa wymiana, łatwe utrzymanie czystości</t>
  </si>
  <si>
    <t>10-70mm</t>
  </si>
  <si>
    <t>Worek kolostomijny systemu dwuczęściowego, zamknięty, miękka warstwa ochronna na obu stronach (fizelina) filtr paskowy</t>
  </si>
  <si>
    <t>70mm</t>
  </si>
  <si>
    <t>Worek ilostomijny systemu dwuczęściowego z filtrem paskowym obustronna warstwa miękka,  beżowy</t>
  </si>
  <si>
    <t>70 mm</t>
  </si>
  <si>
    <t>Worek urostomijny jednoczęściowy samoprzylepny</t>
  </si>
  <si>
    <t>10-66mm</t>
  </si>
  <si>
    <t xml:space="preserve">Worek pooperacyjny jednoczęściowy </t>
  </si>
  <si>
    <t>10-100mm</t>
  </si>
  <si>
    <t>Pasta uszczelniająca do worków stomijnych 60g</t>
  </si>
  <si>
    <t>Cewnik zewnetrzny jednoczęściowy samoprzylepny z lateksu</t>
  </si>
  <si>
    <t>25-36mm</t>
  </si>
  <si>
    <t>Zadanie 2 - Aparat Lundia Primsaflex</t>
  </si>
  <si>
    <t xml:space="preserve">  Zadanie 1  - Aparat Multifiltrate CICA i Pro</t>
  </si>
  <si>
    <t>Zadanie 3 - Aparat Omni typ 7107505</t>
  </si>
  <si>
    <t>Zadanie 4 - Stomia</t>
  </si>
  <si>
    <t>Łącznik Y do łączenia podwójnych worków</t>
  </si>
  <si>
    <t>KWALIFIKOWANY PODPIS WYKONAWCY</t>
  </si>
  <si>
    <t>RAZEM</t>
  </si>
  <si>
    <t>OMNIset TPE 0,7 m2 - zestaw drenów z filtrem do Plasmaferezy (TPE)</t>
  </si>
  <si>
    <t>Zestaw drenów OMNIset  L 1,6 m² zestaw drenów z filtrem o punkcie odcięcia 37 kDa i rejestracji na 96 godzin do cytrynianowych i heparynowych terapii CVVD i CVVHDF urządzeniu OMNI.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</si>
</sst>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&quot; zł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Narrow"/>
      <family val="2"/>
    </font>
    <font>
      <sz val="10"/>
      <name val="Arial Narrow"/>
      <family val="2"/>
      <charset val="238"/>
    </font>
    <font>
      <b/>
      <sz val="8"/>
      <name val="Arial Narrow"/>
      <family val="2"/>
    </font>
    <font>
      <sz val="9"/>
      <name val="Arial Narrow"/>
      <family val="2"/>
    </font>
    <font>
      <b/>
      <sz val="10"/>
      <name val="Arial Narrow"/>
      <family val="2"/>
      <charset val="238"/>
    </font>
    <font>
      <sz val="10"/>
      <color indexed="8"/>
      <name val="Arial Narrow"/>
      <family val="2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11111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rgb="FF111111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/>
  </cellStyleXfs>
  <cellXfs count="105">
    <xf numFmtId="0" fontId="0" fillId="0" borderId="0" xfId="0"/>
    <xf numFmtId="165" fontId="6" fillId="0" borderId="0" xfId="0" applyNumberFormat="1" applyFont="1" applyAlignment="1">
      <alignment vertical="center"/>
    </xf>
    <xf numFmtId="1" fontId="3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3" fillId="2" borderId="1" xfId="2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9" fontId="5" fillId="2" borderId="1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3" fontId="7" fillId="2" borderId="1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3" fontId="7" fillId="2" borderId="12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 indent="1"/>
    </xf>
    <xf numFmtId="0" fontId="10" fillId="0" borderId="0" xfId="0" applyFont="1"/>
    <xf numFmtId="0" fontId="6" fillId="0" borderId="1" xfId="0" applyFont="1" applyBorder="1" applyAlignment="1">
      <alignment horizontal="center" vertical="center"/>
    </xf>
    <xf numFmtId="0" fontId="1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" fontId="6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left" vertical="center" wrapText="1" indent="1"/>
    </xf>
    <xf numFmtId="3" fontId="6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 applyProtection="1">
      <alignment horizontal="center" vertical="center" wrapText="1"/>
      <protection locked="0"/>
    </xf>
    <xf numFmtId="4" fontId="3" fillId="0" borderId="1" xfId="0" applyNumberFormat="1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4" fontId="6" fillId="0" borderId="0" xfId="0" applyNumberFormat="1" applyFont="1" applyAlignment="1">
      <alignment vertical="center"/>
    </xf>
    <xf numFmtId="0" fontId="15" fillId="0" borderId="0" xfId="0" applyFont="1"/>
    <xf numFmtId="0" fontId="11" fillId="0" borderId="1" xfId="0" applyFont="1" applyBorder="1" applyAlignment="1">
      <alignment horizontal="left" vertical="center" wrapText="1"/>
    </xf>
    <xf numFmtId="164" fontId="3" fillId="2" borderId="3" xfId="0" applyNumberFormat="1" applyFont="1" applyFill="1" applyBorder="1" applyAlignment="1">
      <alignment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6" fillId="0" borderId="8" xfId="0" applyNumberFormat="1" applyFont="1" applyBorder="1" applyAlignment="1">
      <alignment vertical="center"/>
    </xf>
    <xf numFmtId="164" fontId="6" fillId="0" borderId="9" xfId="0" applyNumberFormat="1" applyFont="1" applyBorder="1" applyAlignment="1">
      <alignment vertical="center"/>
    </xf>
    <xf numFmtId="164" fontId="6" fillId="0" borderId="7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 applyProtection="1">
      <alignment horizontal="center" vertical="center" wrapText="1"/>
      <protection locked="0"/>
    </xf>
    <xf numFmtId="164" fontId="6" fillId="0" borderId="17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16" fontId="12" fillId="3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164" fontId="15" fillId="0" borderId="20" xfId="0" applyNumberFormat="1" applyFont="1" applyBorder="1" applyAlignment="1">
      <alignment vertical="center"/>
    </xf>
    <xf numFmtId="164" fontId="15" fillId="0" borderId="21" xfId="0" applyNumberFormat="1" applyFont="1" applyBorder="1" applyAlignment="1">
      <alignment vertical="center"/>
    </xf>
    <xf numFmtId="0" fontId="17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14" fillId="3" borderId="5" xfId="0" applyFont="1" applyFill="1" applyBorder="1" applyAlignment="1">
      <alignment vertical="center"/>
    </xf>
    <xf numFmtId="0" fontId="14" fillId="3" borderId="6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14" fillId="3" borderId="5" xfId="0" applyFont="1" applyFill="1" applyBorder="1" applyAlignment="1">
      <alignment horizontal="left" vertical="center"/>
    </xf>
    <xf numFmtId="0" fontId="14" fillId="3" borderId="6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1" fontId="6" fillId="0" borderId="2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18" xfId="0" applyNumberFormat="1" applyFont="1" applyBorder="1" applyAlignment="1">
      <alignment horizontal="center" vertical="center"/>
    </xf>
  </cellXfs>
  <cellStyles count="3">
    <cellStyle name="Normalny" xfId="0" builtinId="0"/>
    <cellStyle name="Normalny_Arkusz1" xfId="2" xr:uid="{186934AC-C713-46EB-9F41-4F1C5BA7D19B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C3B78-E1F3-44AA-81B7-FB85A34D5854}">
  <sheetPr>
    <tabColor theme="5" tint="0.79998168889431442"/>
  </sheetPr>
  <dimension ref="A1:K31"/>
  <sheetViews>
    <sheetView tabSelected="1" view="pageLayout" topLeftCell="A11" zoomScaleNormal="100" workbookViewId="0">
      <selection activeCell="E25" sqref="E25"/>
    </sheetView>
  </sheetViews>
  <sheetFormatPr defaultRowHeight="12.75" x14ac:dyDescent="0.2"/>
  <cols>
    <col min="1" max="1" width="9.28515625" style="54" bestFit="1" customWidth="1"/>
    <col min="2" max="2" width="68.140625" style="31" customWidth="1"/>
    <col min="3" max="3" width="15.5703125" style="54" customWidth="1"/>
    <col min="4" max="4" width="9.28515625" style="54" bestFit="1" customWidth="1"/>
    <col min="5" max="5" width="11.5703125" style="54" customWidth="1"/>
    <col min="6" max="6" width="12.5703125" style="54" customWidth="1"/>
    <col min="7" max="7" width="9.28515625" style="54" bestFit="1" customWidth="1"/>
    <col min="8" max="8" width="12.7109375" style="54" customWidth="1"/>
    <col min="9" max="9" width="13.42578125" style="54" customWidth="1"/>
    <col min="10" max="10" width="13.140625" style="54" customWidth="1"/>
    <col min="11" max="11" width="9" style="54" customWidth="1"/>
    <col min="12" max="12" width="9.42578125" style="33" bestFit="1" customWidth="1"/>
    <col min="13" max="13" width="9.28515625" style="33" bestFit="1" customWidth="1"/>
    <col min="14" max="16384" width="9.140625" style="33"/>
  </cols>
  <sheetData>
    <row r="1" spans="1:11" ht="53.25" customHeight="1" x14ac:dyDescent="0.2">
      <c r="A1" s="67" t="s">
        <v>0</v>
      </c>
      <c r="B1" s="68" t="s">
        <v>1</v>
      </c>
      <c r="C1" s="67" t="s">
        <v>2</v>
      </c>
      <c r="D1" s="67" t="s">
        <v>3</v>
      </c>
      <c r="E1" s="67" t="s">
        <v>4</v>
      </c>
      <c r="F1" s="67" t="s">
        <v>5</v>
      </c>
      <c r="G1" s="67" t="s">
        <v>6</v>
      </c>
      <c r="H1" s="67" t="s">
        <v>7</v>
      </c>
      <c r="I1" s="67" t="s">
        <v>8</v>
      </c>
      <c r="J1" s="69" t="s">
        <v>9</v>
      </c>
      <c r="K1" s="70" t="s">
        <v>41</v>
      </c>
    </row>
    <row r="2" spans="1:11" ht="18" customHeight="1" x14ac:dyDescent="0.2">
      <c r="A2" s="67">
        <v>1</v>
      </c>
      <c r="B2" s="71">
        <v>2</v>
      </c>
      <c r="C2" s="72">
        <v>3</v>
      </c>
      <c r="D2" s="73">
        <v>4</v>
      </c>
      <c r="E2" s="73">
        <v>5</v>
      </c>
      <c r="F2" s="73">
        <v>6</v>
      </c>
      <c r="G2" s="73">
        <v>7</v>
      </c>
      <c r="H2" s="73">
        <v>8</v>
      </c>
      <c r="I2" s="72">
        <v>9</v>
      </c>
      <c r="J2" s="74">
        <v>10</v>
      </c>
      <c r="K2" s="72">
        <v>11</v>
      </c>
    </row>
    <row r="3" spans="1:11" ht="23.25" customHeight="1" x14ac:dyDescent="0.2">
      <c r="A3" s="86" t="s">
        <v>59</v>
      </c>
      <c r="B3" s="87"/>
      <c r="C3" s="87"/>
      <c r="D3" s="87"/>
      <c r="E3" s="87"/>
      <c r="F3" s="87"/>
      <c r="G3" s="87"/>
      <c r="H3" s="87"/>
      <c r="I3" s="87"/>
      <c r="J3" s="87"/>
      <c r="K3" s="87"/>
    </row>
    <row r="4" spans="1:11" ht="20.25" customHeight="1" x14ac:dyDescent="0.2">
      <c r="A4" s="34">
        <v>1</v>
      </c>
      <c r="B4" s="27" t="s">
        <v>10</v>
      </c>
      <c r="C4" s="35"/>
      <c r="D4" s="36">
        <v>10</v>
      </c>
      <c r="E4" s="34" t="s">
        <v>11</v>
      </c>
      <c r="F4" s="49"/>
      <c r="G4" s="37">
        <v>0.08</v>
      </c>
      <c r="H4" s="49">
        <f>(F4*G4)+F4</f>
        <v>0</v>
      </c>
      <c r="I4" s="49">
        <f>D4*F4</f>
        <v>0</v>
      </c>
      <c r="J4" s="49">
        <f>(I4*G4)+I4</f>
        <v>0</v>
      </c>
      <c r="K4" s="34"/>
    </row>
    <row r="5" spans="1:11" ht="20.25" customHeight="1" x14ac:dyDescent="0.2">
      <c r="A5" s="34">
        <v>2</v>
      </c>
      <c r="B5" s="28" t="s">
        <v>12</v>
      </c>
      <c r="C5" s="35"/>
      <c r="D5" s="36">
        <v>10</v>
      </c>
      <c r="E5" s="34" t="s">
        <v>11</v>
      </c>
      <c r="F5" s="49"/>
      <c r="G5" s="37">
        <v>0.08</v>
      </c>
      <c r="H5" s="49">
        <f t="shared" ref="H5:H13" si="0">(F5*G5)+F5</f>
        <v>0</v>
      </c>
      <c r="I5" s="49">
        <f t="shared" ref="I5:I13" si="1">D5*F5</f>
        <v>0</v>
      </c>
      <c r="J5" s="49">
        <f t="shared" ref="J5:J13" si="2">(I5*G5)+I5</f>
        <v>0</v>
      </c>
      <c r="K5" s="34"/>
    </row>
    <row r="6" spans="1:11" ht="21" customHeight="1" x14ac:dyDescent="0.2">
      <c r="A6" s="34">
        <v>3</v>
      </c>
      <c r="B6" s="28" t="s">
        <v>13</v>
      </c>
      <c r="C6" s="35"/>
      <c r="D6" s="36">
        <v>500</v>
      </c>
      <c r="E6" s="34" t="s">
        <v>11</v>
      </c>
      <c r="F6" s="49"/>
      <c r="G6" s="37">
        <v>0.08</v>
      </c>
      <c r="H6" s="49">
        <f t="shared" si="0"/>
        <v>0</v>
      </c>
      <c r="I6" s="49">
        <f t="shared" si="1"/>
        <v>0</v>
      </c>
      <c r="J6" s="49">
        <f t="shared" si="2"/>
        <v>0</v>
      </c>
      <c r="K6" s="34"/>
    </row>
    <row r="7" spans="1:11" ht="19.5" customHeight="1" x14ac:dyDescent="0.2">
      <c r="A7" s="34">
        <v>4</v>
      </c>
      <c r="B7" s="27" t="s">
        <v>14</v>
      </c>
      <c r="C7" s="35"/>
      <c r="D7" s="36">
        <v>150</v>
      </c>
      <c r="E7" s="34" t="s">
        <v>11</v>
      </c>
      <c r="F7" s="49"/>
      <c r="G7" s="37">
        <v>0.08</v>
      </c>
      <c r="H7" s="49">
        <f t="shared" si="0"/>
        <v>0</v>
      </c>
      <c r="I7" s="49">
        <f t="shared" si="1"/>
        <v>0</v>
      </c>
      <c r="J7" s="49">
        <f t="shared" si="2"/>
        <v>0</v>
      </c>
      <c r="K7" s="34"/>
    </row>
    <row r="8" spans="1:11" ht="27.75" customHeight="1" x14ac:dyDescent="0.2">
      <c r="A8" s="34">
        <v>5</v>
      </c>
      <c r="B8" s="28" t="s">
        <v>15</v>
      </c>
      <c r="C8" s="38"/>
      <c r="D8" s="36">
        <v>220</v>
      </c>
      <c r="E8" s="34" t="s">
        <v>11</v>
      </c>
      <c r="F8" s="49"/>
      <c r="G8" s="37">
        <v>0.08</v>
      </c>
      <c r="H8" s="49">
        <f t="shared" si="0"/>
        <v>0</v>
      </c>
      <c r="I8" s="49">
        <f t="shared" si="1"/>
        <v>0</v>
      </c>
      <c r="J8" s="49">
        <f t="shared" si="2"/>
        <v>0</v>
      </c>
      <c r="K8" s="34"/>
    </row>
    <row r="9" spans="1:11" ht="24.75" customHeight="1" x14ac:dyDescent="0.2">
      <c r="A9" s="34">
        <v>6</v>
      </c>
      <c r="B9" s="28" t="s">
        <v>16</v>
      </c>
      <c r="C9" s="35"/>
      <c r="D9" s="36">
        <v>20</v>
      </c>
      <c r="E9" s="34" t="s">
        <v>11</v>
      </c>
      <c r="F9" s="49"/>
      <c r="G9" s="37">
        <v>0.08</v>
      </c>
      <c r="H9" s="49">
        <f t="shared" si="0"/>
        <v>0</v>
      </c>
      <c r="I9" s="49">
        <f t="shared" si="1"/>
        <v>0</v>
      </c>
      <c r="J9" s="49">
        <f t="shared" si="2"/>
        <v>0</v>
      </c>
      <c r="K9" s="34"/>
    </row>
    <row r="10" spans="1:11" ht="20.25" customHeight="1" x14ac:dyDescent="0.2">
      <c r="A10" s="34">
        <v>7</v>
      </c>
      <c r="B10" s="27" t="s">
        <v>17</v>
      </c>
      <c r="C10" s="35"/>
      <c r="D10" s="36">
        <v>700</v>
      </c>
      <c r="E10" s="34" t="s">
        <v>18</v>
      </c>
      <c r="F10" s="49"/>
      <c r="G10" s="37">
        <v>0.08</v>
      </c>
      <c r="H10" s="49">
        <f t="shared" si="0"/>
        <v>0</v>
      </c>
      <c r="I10" s="49">
        <f t="shared" si="1"/>
        <v>0</v>
      </c>
      <c r="J10" s="49">
        <f t="shared" si="2"/>
        <v>0</v>
      </c>
      <c r="K10" s="34"/>
    </row>
    <row r="11" spans="1:11" ht="22.5" customHeight="1" x14ac:dyDescent="0.2">
      <c r="A11" s="34">
        <v>8</v>
      </c>
      <c r="B11" s="27" t="s">
        <v>19</v>
      </c>
      <c r="C11" s="35"/>
      <c r="D11" s="36">
        <v>150</v>
      </c>
      <c r="E11" s="34" t="s">
        <v>18</v>
      </c>
      <c r="F11" s="49"/>
      <c r="G11" s="37">
        <v>0.08</v>
      </c>
      <c r="H11" s="49">
        <f t="shared" si="0"/>
        <v>0</v>
      </c>
      <c r="I11" s="49">
        <f t="shared" si="1"/>
        <v>0</v>
      </c>
      <c r="J11" s="49">
        <f t="shared" si="2"/>
        <v>0</v>
      </c>
      <c r="K11" s="34"/>
    </row>
    <row r="12" spans="1:11" ht="21" customHeight="1" x14ac:dyDescent="0.2">
      <c r="A12" s="34">
        <v>9</v>
      </c>
      <c r="B12" s="29" t="s">
        <v>20</v>
      </c>
      <c r="C12" s="35"/>
      <c r="D12" s="36">
        <v>650</v>
      </c>
      <c r="E12" s="34" t="s">
        <v>11</v>
      </c>
      <c r="F12" s="49"/>
      <c r="G12" s="37">
        <v>0.08</v>
      </c>
      <c r="H12" s="49">
        <f t="shared" si="0"/>
        <v>0</v>
      </c>
      <c r="I12" s="49">
        <f t="shared" si="1"/>
        <v>0</v>
      </c>
      <c r="J12" s="49">
        <f t="shared" si="2"/>
        <v>0</v>
      </c>
      <c r="K12" s="34"/>
    </row>
    <row r="13" spans="1:11" ht="17.25" customHeight="1" x14ac:dyDescent="0.2">
      <c r="A13" s="34">
        <v>10</v>
      </c>
      <c r="B13" s="29" t="s">
        <v>21</v>
      </c>
      <c r="C13" s="35"/>
      <c r="D13" s="36">
        <v>80</v>
      </c>
      <c r="E13" s="34" t="s">
        <v>22</v>
      </c>
      <c r="F13" s="49"/>
      <c r="G13" s="37">
        <v>0.08</v>
      </c>
      <c r="H13" s="49">
        <f t="shared" si="0"/>
        <v>0</v>
      </c>
      <c r="I13" s="49">
        <f t="shared" si="1"/>
        <v>0</v>
      </c>
      <c r="J13" s="49">
        <f t="shared" si="2"/>
        <v>0</v>
      </c>
      <c r="K13" s="34"/>
    </row>
    <row r="14" spans="1:11" ht="20.25" customHeight="1" x14ac:dyDescent="0.2">
      <c r="A14" s="88" t="s">
        <v>23</v>
      </c>
      <c r="B14" s="88"/>
      <c r="C14" s="89"/>
      <c r="D14" s="89"/>
      <c r="E14" s="89"/>
      <c r="F14" s="89"/>
      <c r="G14" s="89"/>
      <c r="H14" s="89"/>
      <c r="I14" s="60">
        <f>SUM(I4:I13)</f>
        <v>0</v>
      </c>
      <c r="J14" s="61">
        <f>SUM(J4:J13)</f>
        <v>0</v>
      </c>
      <c r="K14" s="39"/>
    </row>
    <row r="15" spans="1:11" ht="23.25" customHeight="1" x14ac:dyDescent="0.2">
      <c r="A15" s="90" t="s">
        <v>58</v>
      </c>
      <c r="B15" s="91"/>
      <c r="C15" s="91"/>
      <c r="D15" s="91"/>
      <c r="E15" s="91"/>
      <c r="F15" s="91"/>
      <c r="G15" s="91"/>
      <c r="H15" s="91"/>
      <c r="I15" s="91"/>
      <c r="J15" s="91"/>
      <c r="K15" s="92"/>
    </row>
    <row r="16" spans="1:11" ht="25.5" x14ac:dyDescent="0.2">
      <c r="A16" s="38">
        <v>1</v>
      </c>
      <c r="B16" s="30" t="s">
        <v>24</v>
      </c>
      <c r="C16" s="40"/>
      <c r="D16" s="41">
        <v>100</v>
      </c>
      <c r="E16" s="42" t="s">
        <v>25</v>
      </c>
      <c r="F16" s="62"/>
      <c r="G16" s="43">
        <v>0.08</v>
      </c>
      <c r="H16" s="49">
        <f t="shared" ref="H16:H20" si="3">(F16*G16)+F16</f>
        <v>0</v>
      </c>
      <c r="I16" s="63">
        <f t="shared" ref="I16:I20" si="4">D16*F16</f>
        <v>0</v>
      </c>
      <c r="J16" s="49">
        <f t="shared" ref="J16:J20" si="5">(I16*G16)+I16</f>
        <v>0</v>
      </c>
      <c r="K16" s="44"/>
    </row>
    <row r="17" spans="1:11" ht="25.5" x14ac:dyDescent="0.2">
      <c r="A17" s="38">
        <v>2</v>
      </c>
      <c r="B17" s="30" t="s">
        <v>26</v>
      </c>
      <c r="C17" s="40"/>
      <c r="D17" s="41">
        <v>150</v>
      </c>
      <c r="E17" s="42" t="s">
        <v>25</v>
      </c>
      <c r="F17" s="62"/>
      <c r="G17" s="43">
        <v>0.08</v>
      </c>
      <c r="H17" s="49">
        <f t="shared" si="3"/>
        <v>0</v>
      </c>
      <c r="I17" s="63">
        <f t="shared" si="4"/>
        <v>0</v>
      </c>
      <c r="J17" s="49">
        <f t="shared" si="5"/>
        <v>0</v>
      </c>
      <c r="K17" s="44"/>
    </row>
    <row r="18" spans="1:11" x14ac:dyDescent="0.2">
      <c r="A18" s="38">
        <v>3</v>
      </c>
      <c r="B18" s="30" t="s">
        <v>27</v>
      </c>
      <c r="C18" s="40"/>
      <c r="D18" s="41">
        <v>150</v>
      </c>
      <c r="E18" s="42" t="s">
        <v>25</v>
      </c>
      <c r="F18" s="62"/>
      <c r="G18" s="43">
        <v>0.08</v>
      </c>
      <c r="H18" s="49">
        <f t="shared" si="3"/>
        <v>0</v>
      </c>
      <c r="I18" s="63">
        <f t="shared" si="4"/>
        <v>0</v>
      </c>
      <c r="J18" s="49">
        <f t="shared" si="5"/>
        <v>0</v>
      </c>
      <c r="K18" s="44"/>
    </row>
    <row r="19" spans="1:11" x14ac:dyDescent="0.2">
      <c r="A19" s="38">
        <v>4</v>
      </c>
      <c r="B19" s="30" t="s">
        <v>28</v>
      </c>
      <c r="C19" s="40"/>
      <c r="D19" s="41">
        <v>50</v>
      </c>
      <c r="E19" s="42" t="s">
        <v>25</v>
      </c>
      <c r="F19" s="62"/>
      <c r="G19" s="43">
        <v>0.08</v>
      </c>
      <c r="H19" s="49">
        <f t="shared" si="3"/>
        <v>0</v>
      </c>
      <c r="I19" s="63">
        <f t="shared" si="4"/>
        <v>0</v>
      </c>
      <c r="J19" s="49">
        <f t="shared" si="5"/>
        <v>0</v>
      </c>
      <c r="K19" s="44"/>
    </row>
    <row r="20" spans="1:11" ht="13.5" thickBot="1" x14ac:dyDescent="0.25">
      <c r="A20" s="38">
        <v>5</v>
      </c>
      <c r="B20" s="30" t="s">
        <v>62</v>
      </c>
      <c r="C20" s="40"/>
      <c r="D20" s="41">
        <v>50</v>
      </c>
      <c r="E20" s="42" t="s">
        <v>25</v>
      </c>
      <c r="F20" s="62"/>
      <c r="G20" s="43">
        <v>0.08</v>
      </c>
      <c r="H20" s="49">
        <f t="shared" si="3"/>
        <v>0</v>
      </c>
      <c r="I20" s="63">
        <f t="shared" si="4"/>
        <v>0</v>
      </c>
      <c r="J20" s="49">
        <f t="shared" si="5"/>
        <v>0</v>
      </c>
      <c r="K20" s="45"/>
    </row>
    <row r="21" spans="1:11" s="66" customFormat="1" ht="20.25" customHeight="1" x14ac:dyDescent="0.25">
      <c r="A21" s="93" t="s">
        <v>29</v>
      </c>
      <c r="B21" s="94"/>
      <c r="C21" s="94"/>
      <c r="D21" s="94"/>
      <c r="E21" s="94"/>
      <c r="F21" s="94"/>
      <c r="G21" s="94"/>
      <c r="H21" s="95"/>
      <c r="I21" s="64">
        <f>SUM(I16:I20)</f>
        <v>0</v>
      </c>
      <c r="J21" s="65">
        <f>SUM(J16:J20)</f>
        <v>0</v>
      </c>
      <c r="K21" s="46"/>
    </row>
    <row r="22" spans="1:11" ht="20.25" customHeight="1" x14ac:dyDescent="0.2">
      <c r="A22" s="96" t="s">
        <v>60</v>
      </c>
      <c r="B22" s="97"/>
      <c r="C22" s="97"/>
      <c r="D22" s="97"/>
      <c r="E22" s="97"/>
      <c r="F22" s="97"/>
      <c r="G22" s="97"/>
      <c r="H22" s="97"/>
      <c r="I22" s="97"/>
      <c r="J22" s="97"/>
      <c r="K22" s="98"/>
    </row>
    <row r="23" spans="1:11" ht="49.5" customHeight="1" x14ac:dyDescent="0.2">
      <c r="A23" s="47">
        <v>1</v>
      </c>
      <c r="B23" s="55" t="s">
        <v>66</v>
      </c>
      <c r="C23" s="48"/>
      <c r="D23" s="32">
        <v>50</v>
      </c>
      <c r="E23" s="34" t="s">
        <v>25</v>
      </c>
      <c r="F23" s="49"/>
      <c r="G23" s="50">
        <v>0.08</v>
      </c>
      <c r="H23" s="49">
        <f t="shared" ref="H23" si="6">(F23*G23)+F23</f>
        <v>0</v>
      </c>
      <c r="I23" s="63">
        <f t="shared" ref="I23" si="7">D23*F23</f>
        <v>0</v>
      </c>
      <c r="J23" s="49">
        <f t="shared" ref="J23" si="8">(I23*G23)+I23</f>
        <v>0</v>
      </c>
      <c r="K23" s="26"/>
    </row>
    <row r="24" spans="1:11" x14ac:dyDescent="0.2">
      <c r="A24" s="47">
        <v>2</v>
      </c>
      <c r="B24" s="55" t="s">
        <v>65</v>
      </c>
      <c r="C24" s="48"/>
      <c r="D24" s="32">
        <v>50</v>
      </c>
      <c r="E24" s="34" t="s">
        <v>25</v>
      </c>
      <c r="F24" s="49"/>
      <c r="G24" s="50">
        <v>0.08</v>
      </c>
      <c r="H24" s="49">
        <f t="shared" ref="H24:H25" si="9">(F24*G24)+F24</f>
        <v>0</v>
      </c>
      <c r="I24" s="63">
        <f t="shared" ref="I24:I25" si="10">D24*F24</f>
        <v>0</v>
      </c>
      <c r="J24" s="49">
        <f t="shared" ref="J24:J25" si="11">(I24*G24)+I24</f>
        <v>0</v>
      </c>
      <c r="K24" s="26"/>
    </row>
    <row r="25" spans="1:11" x14ac:dyDescent="0.2">
      <c r="A25" s="47">
        <v>3</v>
      </c>
      <c r="B25" s="55" t="s">
        <v>30</v>
      </c>
      <c r="C25" s="48"/>
      <c r="D25" s="32">
        <v>50</v>
      </c>
      <c r="E25" s="34" t="s">
        <v>25</v>
      </c>
      <c r="F25" s="49"/>
      <c r="G25" s="50">
        <v>0.08</v>
      </c>
      <c r="H25" s="49">
        <f t="shared" si="9"/>
        <v>0</v>
      </c>
      <c r="I25" s="63">
        <f t="shared" si="10"/>
        <v>0</v>
      </c>
      <c r="J25" s="49">
        <f t="shared" si="11"/>
        <v>0</v>
      </c>
      <c r="K25" s="26"/>
    </row>
    <row r="26" spans="1:11" ht="20.25" customHeight="1" x14ac:dyDescent="0.2">
      <c r="A26" s="81" t="s">
        <v>23</v>
      </c>
      <c r="B26" s="82"/>
      <c r="C26" s="83"/>
      <c r="D26" s="83"/>
      <c r="E26" s="83"/>
      <c r="F26" s="83"/>
      <c r="G26" s="83"/>
      <c r="H26" s="83"/>
      <c r="I26" s="51">
        <f>SUM(I23:I25)</f>
        <v>0</v>
      </c>
      <c r="J26" s="52">
        <f>SUM(J23:J25)</f>
        <v>0</v>
      </c>
      <c r="K26" s="53"/>
    </row>
    <row r="27" spans="1:11" ht="13.5" thickBot="1" x14ac:dyDescent="0.25"/>
    <row r="28" spans="1:11" ht="21" customHeight="1" thickBot="1" x14ac:dyDescent="0.25">
      <c r="F28" s="84" t="s">
        <v>64</v>
      </c>
      <c r="G28" s="85"/>
      <c r="H28" s="85"/>
      <c r="I28" s="75">
        <f>I26+I21+I14</f>
        <v>0</v>
      </c>
      <c r="J28" s="76">
        <f>J26+J21+J14</f>
        <v>0</v>
      </c>
    </row>
    <row r="31" spans="1:11" ht="16.5" x14ac:dyDescent="0.3">
      <c r="H31" s="77" t="s">
        <v>63</v>
      </c>
    </row>
  </sheetData>
  <mergeCells count="7">
    <mergeCell ref="A26:H26"/>
    <mergeCell ref="F28:H28"/>
    <mergeCell ref="A3:K3"/>
    <mergeCell ref="A14:H14"/>
    <mergeCell ref="A15:K15"/>
    <mergeCell ref="A21:H21"/>
    <mergeCell ref="A22:K22"/>
  </mergeCells>
  <pageMargins left="0.70866141732283472" right="0.70866141732283472" top="0.875" bottom="0.74803149606299213" header="0.31496062992125984" footer="0.31496062992125984"/>
  <pageSetup paperSize="9" scale="70" orientation="landscape" r:id="rId1"/>
  <headerFooter>
    <oddHeader xml:space="preserve">&amp;LSprawa nr: 7/2026&amp;CFORMULARZ CENOWY&amp;R&amp;"Arial Black,Standardowy"Załącznik nr 4 do SWZ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EEAC7-32AC-44D4-B4F4-FCFF70F1FBB3}">
  <sheetPr>
    <tabColor theme="8" tint="0.79998168889431442"/>
  </sheetPr>
  <dimension ref="A1:M17"/>
  <sheetViews>
    <sheetView view="pageLayout" zoomScaleNormal="100" workbookViewId="0">
      <selection activeCell="A3" sqref="A3:XFD3"/>
    </sheetView>
  </sheetViews>
  <sheetFormatPr defaultRowHeight="15" x14ac:dyDescent="0.25"/>
  <cols>
    <col min="1" max="1" width="5.5703125" customWidth="1"/>
    <col min="2" max="2" width="36.5703125" customWidth="1"/>
    <col min="4" max="4" width="3.28515625" bestFit="1" customWidth="1"/>
    <col min="5" max="5" width="4.85546875" bestFit="1" customWidth="1"/>
    <col min="9" max="9" width="5.85546875" bestFit="1" customWidth="1"/>
    <col min="11" max="12" width="9.42578125" bestFit="1" customWidth="1"/>
    <col min="13" max="13" width="7.42578125" customWidth="1"/>
  </cols>
  <sheetData>
    <row r="1" spans="1:13" ht="51" x14ac:dyDescent="0.25">
      <c r="A1" s="78" t="s">
        <v>31</v>
      </c>
      <c r="B1" s="78" t="s">
        <v>32</v>
      </c>
      <c r="C1" s="78" t="s">
        <v>33</v>
      </c>
      <c r="D1" s="78" t="s">
        <v>34</v>
      </c>
      <c r="E1" s="79" t="s">
        <v>35</v>
      </c>
      <c r="F1" s="78" t="s">
        <v>36</v>
      </c>
      <c r="G1" s="79" t="s">
        <v>37</v>
      </c>
      <c r="H1" s="79" t="s">
        <v>38</v>
      </c>
      <c r="I1" s="79" t="s">
        <v>39</v>
      </c>
      <c r="J1" s="79" t="s">
        <v>40</v>
      </c>
      <c r="K1" s="79" t="s">
        <v>8</v>
      </c>
      <c r="L1" s="79" t="s">
        <v>9</v>
      </c>
      <c r="M1" s="78" t="s">
        <v>41</v>
      </c>
    </row>
    <row r="2" spans="1:13" x14ac:dyDescent="0.25">
      <c r="A2" s="78">
        <v>1</v>
      </c>
      <c r="B2" s="80">
        <v>2</v>
      </c>
      <c r="C2" s="78">
        <v>3</v>
      </c>
      <c r="D2" s="78">
        <v>4</v>
      </c>
      <c r="E2" s="78"/>
      <c r="F2" s="78">
        <v>6</v>
      </c>
      <c r="G2" s="78">
        <v>7</v>
      </c>
      <c r="H2" s="78">
        <v>8</v>
      </c>
      <c r="I2" s="78">
        <v>9</v>
      </c>
      <c r="J2" s="78">
        <v>10</v>
      </c>
      <c r="K2" s="78">
        <v>11</v>
      </c>
      <c r="L2" s="78">
        <v>12</v>
      </c>
      <c r="M2" s="78">
        <v>13</v>
      </c>
    </row>
    <row r="3" spans="1:13" ht="24" customHeight="1" x14ac:dyDescent="0.25">
      <c r="A3" s="99" t="s">
        <v>61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1"/>
    </row>
    <row r="4" spans="1:13" ht="38.25" x14ac:dyDescent="0.25">
      <c r="A4" s="2">
        <v>1</v>
      </c>
      <c r="B4" s="3" t="s">
        <v>42</v>
      </c>
      <c r="C4" s="4" t="s">
        <v>43</v>
      </c>
      <c r="D4" s="5" t="s">
        <v>18</v>
      </c>
      <c r="E4" s="22">
        <v>900</v>
      </c>
      <c r="F4" s="6"/>
      <c r="G4" s="5"/>
      <c r="H4" s="7"/>
      <c r="I4" s="8">
        <v>0.08</v>
      </c>
      <c r="J4" s="9">
        <f>(H4*I4)+H4</f>
        <v>0</v>
      </c>
      <c r="K4" s="10">
        <f>H4*E4</f>
        <v>0</v>
      </c>
      <c r="L4" s="11">
        <f>(K4*I4)+K4</f>
        <v>0</v>
      </c>
      <c r="M4" s="26"/>
    </row>
    <row r="5" spans="1:13" ht="25.5" x14ac:dyDescent="0.25">
      <c r="A5" s="2">
        <v>2</v>
      </c>
      <c r="B5" s="3" t="s">
        <v>44</v>
      </c>
      <c r="C5" s="4" t="s">
        <v>43</v>
      </c>
      <c r="D5" s="5" t="s">
        <v>18</v>
      </c>
      <c r="E5" s="23">
        <v>1500</v>
      </c>
      <c r="F5" s="14"/>
      <c r="G5" s="5"/>
      <c r="H5" s="7"/>
      <c r="I5" s="8">
        <v>0.08</v>
      </c>
      <c r="J5" s="9">
        <f t="shared" ref="J5:J12" si="0">(H5*I5)+H5</f>
        <v>0</v>
      </c>
      <c r="K5" s="10">
        <f t="shared" ref="K5:K12" si="1">H5*E5</f>
        <v>0</v>
      </c>
      <c r="L5" s="11">
        <f t="shared" ref="L5:L12" si="2">(K5*I5)+K5</f>
        <v>0</v>
      </c>
      <c r="M5" s="13"/>
    </row>
    <row r="6" spans="1:13" ht="38.25" x14ac:dyDescent="0.25">
      <c r="A6" s="2">
        <v>3</v>
      </c>
      <c r="B6" s="3" t="s">
        <v>45</v>
      </c>
      <c r="C6" s="15" t="s">
        <v>46</v>
      </c>
      <c r="D6" s="5" t="s">
        <v>18</v>
      </c>
      <c r="E6" s="24">
        <v>30</v>
      </c>
      <c r="F6" s="16"/>
      <c r="G6" s="5"/>
      <c r="H6" s="7"/>
      <c r="I6" s="8">
        <v>0.08</v>
      </c>
      <c r="J6" s="9">
        <f t="shared" si="0"/>
        <v>0</v>
      </c>
      <c r="K6" s="10">
        <f t="shared" si="1"/>
        <v>0</v>
      </c>
      <c r="L6" s="11">
        <f t="shared" si="2"/>
        <v>0</v>
      </c>
      <c r="M6" s="13"/>
    </row>
    <row r="7" spans="1:13" ht="38.25" x14ac:dyDescent="0.25">
      <c r="A7" s="2">
        <v>4</v>
      </c>
      <c r="B7" s="17" t="s">
        <v>47</v>
      </c>
      <c r="C7" s="4" t="s">
        <v>48</v>
      </c>
      <c r="D7" s="5" t="s">
        <v>18</v>
      </c>
      <c r="E7" s="22">
        <v>120</v>
      </c>
      <c r="F7" s="6"/>
      <c r="G7" s="5"/>
      <c r="H7" s="7"/>
      <c r="I7" s="8">
        <v>0.08</v>
      </c>
      <c r="J7" s="9">
        <f t="shared" si="0"/>
        <v>0</v>
      </c>
      <c r="K7" s="10">
        <f t="shared" si="1"/>
        <v>0</v>
      </c>
      <c r="L7" s="11">
        <f t="shared" si="2"/>
        <v>0</v>
      </c>
      <c r="M7" s="13"/>
    </row>
    <row r="8" spans="1:13" ht="25.5" x14ac:dyDescent="0.25">
      <c r="A8" s="2">
        <v>5</v>
      </c>
      <c r="B8" s="17" t="s">
        <v>49</v>
      </c>
      <c r="C8" s="18" t="s">
        <v>50</v>
      </c>
      <c r="D8" s="5" t="s">
        <v>18</v>
      </c>
      <c r="E8" s="24">
        <v>90</v>
      </c>
      <c r="F8" s="16"/>
      <c r="G8" s="5"/>
      <c r="H8" s="7"/>
      <c r="I8" s="8">
        <v>0.08</v>
      </c>
      <c r="J8" s="9">
        <f t="shared" si="0"/>
        <v>0</v>
      </c>
      <c r="K8" s="10">
        <f t="shared" si="1"/>
        <v>0</v>
      </c>
      <c r="L8" s="11">
        <f t="shared" si="2"/>
        <v>0</v>
      </c>
      <c r="M8" s="13"/>
    </row>
    <row r="9" spans="1:13" x14ac:dyDescent="0.25">
      <c r="A9" s="2">
        <v>6</v>
      </c>
      <c r="B9" s="17" t="s">
        <v>51</v>
      </c>
      <c r="C9" s="4" t="s">
        <v>52</v>
      </c>
      <c r="D9" s="5" t="s">
        <v>18</v>
      </c>
      <c r="E9" s="22">
        <v>600</v>
      </c>
      <c r="F9" s="6"/>
      <c r="G9" s="5"/>
      <c r="H9" s="7"/>
      <c r="I9" s="8">
        <v>0.08</v>
      </c>
      <c r="J9" s="9">
        <f t="shared" si="0"/>
        <v>0</v>
      </c>
      <c r="K9" s="10">
        <f t="shared" si="1"/>
        <v>0</v>
      </c>
      <c r="L9" s="11">
        <f t="shared" si="2"/>
        <v>0</v>
      </c>
      <c r="M9" s="12"/>
    </row>
    <row r="10" spans="1:13" x14ac:dyDescent="0.25">
      <c r="A10" s="2">
        <v>7</v>
      </c>
      <c r="B10" s="19" t="s">
        <v>53</v>
      </c>
      <c r="C10" s="20" t="s">
        <v>54</v>
      </c>
      <c r="D10" s="5" t="s">
        <v>18</v>
      </c>
      <c r="E10" s="25">
        <v>50</v>
      </c>
      <c r="F10" s="21"/>
      <c r="G10" s="5"/>
      <c r="H10" s="7"/>
      <c r="I10" s="8">
        <v>0.08</v>
      </c>
      <c r="J10" s="9">
        <f t="shared" si="0"/>
        <v>0</v>
      </c>
      <c r="K10" s="10">
        <f t="shared" si="1"/>
        <v>0</v>
      </c>
      <c r="L10" s="11">
        <f t="shared" si="2"/>
        <v>0</v>
      </c>
      <c r="M10" s="12"/>
    </row>
    <row r="11" spans="1:13" x14ac:dyDescent="0.25">
      <c r="A11" s="2">
        <v>8</v>
      </c>
      <c r="B11" s="19" t="s">
        <v>55</v>
      </c>
      <c r="C11" s="20"/>
      <c r="D11" s="5" t="s">
        <v>25</v>
      </c>
      <c r="E11" s="25">
        <v>50</v>
      </c>
      <c r="F11" s="21"/>
      <c r="G11" s="5"/>
      <c r="H11" s="7"/>
      <c r="I11" s="8">
        <v>0.08</v>
      </c>
      <c r="J11" s="9">
        <f t="shared" si="0"/>
        <v>0</v>
      </c>
      <c r="K11" s="10">
        <f t="shared" si="1"/>
        <v>0</v>
      </c>
      <c r="L11" s="11">
        <f t="shared" si="2"/>
        <v>0</v>
      </c>
      <c r="M11" s="12"/>
    </row>
    <row r="12" spans="1:13" ht="26.25" thickBot="1" x14ac:dyDescent="0.3">
      <c r="A12" s="2">
        <v>9</v>
      </c>
      <c r="B12" s="19" t="s">
        <v>56</v>
      </c>
      <c r="C12" s="20" t="s">
        <v>57</v>
      </c>
      <c r="D12" s="5" t="s">
        <v>18</v>
      </c>
      <c r="E12" s="25">
        <v>480</v>
      </c>
      <c r="F12" s="21"/>
      <c r="G12" s="5"/>
      <c r="H12" s="7"/>
      <c r="I12" s="8">
        <v>0.08</v>
      </c>
      <c r="J12" s="9">
        <f t="shared" si="0"/>
        <v>0</v>
      </c>
      <c r="K12" s="56">
        <f t="shared" si="1"/>
        <v>0</v>
      </c>
      <c r="L12" s="57">
        <f t="shared" si="2"/>
        <v>0</v>
      </c>
      <c r="M12" s="12"/>
    </row>
    <row r="13" spans="1:13" ht="15.75" thickBot="1" x14ac:dyDescent="0.3">
      <c r="A13" s="102" t="s">
        <v>23</v>
      </c>
      <c r="B13" s="103"/>
      <c r="C13" s="103"/>
      <c r="D13" s="103"/>
      <c r="E13" s="103"/>
      <c r="F13" s="103"/>
      <c r="G13" s="103"/>
      <c r="H13" s="103"/>
      <c r="I13" s="103"/>
      <c r="J13" s="104"/>
      <c r="K13" s="58">
        <f>SUM(K4:K12)</f>
        <v>0</v>
      </c>
      <c r="L13" s="59">
        <f>SUM(L4:L12)</f>
        <v>0</v>
      </c>
      <c r="M13" s="1"/>
    </row>
    <row r="17" spans="9:9" x14ac:dyDescent="0.25">
      <c r="I17" t="s">
        <v>63</v>
      </c>
    </row>
  </sheetData>
  <mergeCells count="2">
    <mergeCell ref="A3:M3"/>
    <mergeCell ref="A13:J13"/>
  </mergeCells>
  <pageMargins left="0.7" right="0.7" top="0.875" bottom="0.75" header="0.3" footer="0.3"/>
  <pageSetup paperSize="9" orientation="landscape" verticalDpi="0" r:id="rId1"/>
  <headerFooter>
    <oddHeader>&amp;LSprawa nr: 7/2026&amp;CFORMULARZ CENOWY&amp;R&amp;"Arial Black,Standardowy"Załącznik nr 4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Zadania 1, 2, 3</vt:lpstr>
      <vt:lpstr>Zadanie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 10wsk</dc:creator>
  <cp:lastModifiedBy>ZIM 10wsk</cp:lastModifiedBy>
  <cp:lastPrinted>2026-01-16T10:23:50Z</cp:lastPrinted>
  <dcterms:created xsi:type="dcterms:W3CDTF">2026-01-13T12:42:27Z</dcterms:created>
  <dcterms:modified xsi:type="dcterms:W3CDTF">2026-01-19T09:49:14Z</dcterms:modified>
</cp:coreProperties>
</file>