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5440" windowHeight="12540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J37" i="1"/>
  <c r="L37" s="1"/>
  <c r="I37"/>
  <c r="L36"/>
  <c r="J36"/>
  <c r="I36"/>
  <c r="L35"/>
  <c r="J35"/>
  <c r="I35"/>
  <c r="L34"/>
  <c r="J34"/>
  <c r="I34"/>
  <c r="L33"/>
  <c r="J33"/>
  <c r="I33"/>
  <c r="J32"/>
  <c r="L32" s="1"/>
  <c r="I32"/>
  <c r="L31"/>
  <c r="J31"/>
  <c r="I31"/>
  <c r="L30"/>
  <c r="J30"/>
  <c r="I30"/>
  <c r="L29"/>
  <c r="J29"/>
  <c r="I29"/>
  <c r="L28"/>
  <c r="J28"/>
  <c r="I28"/>
  <c r="I38" s="1"/>
  <c r="L27"/>
  <c r="J27"/>
  <c r="I27"/>
  <c r="L38" l="1"/>
  <c r="J20" l="1"/>
  <c r="L20" s="1"/>
  <c r="I20"/>
  <c r="J21"/>
  <c r="L21" s="1"/>
  <c r="I21"/>
  <c r="J19"/>
  <c r="L19" s="1"/>
  <c r="I19"/>
  <c r="J18"/>
  <c r="L18" s="1"/>
  <c r="I18"/>
  <c r="J17"/>
  <c r="L17" s="1"/>
  <c r="I17"/>
  <c r="J16"/>
  <c r="L16" s="1"/>
  <c r="I16"/>
  <c r="I22" l="1"/>
  <c r="L22"/>
  <c r="J11" l="1"/>
  <c r="L11" s="1"/>
  <c r="I11"/>
  <c r="J10"/>
  <c r="L10" s="1"/>
  <c r="I10"/>
  <c r="J9"/>
  <c r="L9" s="1"/>
  <c r="I9"/>
  <c r="J8"/>
  <c r="L8" s="1"/>
  <c r="I8"/>
  <c r="J7"/>
  <c r="L7" s="1"/>
  <c r="I7"/>
  <c r="J6"/>
  <c r="L6" s="1"/>
  <c r="I6"/>
  <c r="J5"/>
  <c r="L5" s="1"/>
  <c r="I5"/>
  <c r="J4"/>
  <c r="L4" s="1"/>
  <c r="I4"/>
  <c r="I12" l="1"/>
  <c r="L12"/>
</calcChain>
</file>

<file path=xl/sharedStrings.xml><?xml version="1.0" encoding="utf-8"?>
<sst xmlns="http://schemas.openxmlformats.org/spreadsheetml/2006/main" count="140" uniqueCount="95">
  <si>
    <t>Lp</t>
  </si>
  <si>
    <t>Nazwa towaru</t>
  </si>
  <si>
    <t>J.M</t>
  </si>
  <si>
    <t>ilość</t>
  </si>
  <si>
    <t>wartość netto</t>
  </si>
  <si>
    <t>op.</t>
  </si>
  <si>
    <t>RAZEM:</t>
  </si>
  <si>
    <t xml:space="preserve">  cena jedn. netto  </t>
  </si>
  <si>
    <t xml:space="preserve">  cena jedn. brutto [PLN]</t>
  </si>
  <si>
    <t xml:space="preserve">VAT [%] </t>
  </si>
  <si>
    <t>Wartość brutto [PLN]</t>
  </si>
  <si>
    <t>1.</t>
  </si>
  <si>
    <t>szt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</si>
  <si>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</si>
  <si>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</si>
  <si>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</si>
  <si>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</si>
  <si>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</si>
  <si>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</si>
  <si>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</si>
  <si>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</si>
  <si>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</si>
  <si>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szt.</t>
  </si>
  <si>
    <t xml:space="preserve">  Cena jednostkowa netto [PLN]</t>
  </si>
  <si>
    <t>Wartość netto [PLN]</t>
  </si>
  <si>
    <t xml:space="preserve">  Cena jednostkowa brutto [PLN]</t>
  </si>
  <si>
    <t>13.</t>
  </si>
  <si>
    <t>16.</t>
  </si>
  <si>
    <t xml:space="preserve">   cena jednostkowa netto   </t>
  </si>
  <si>
    <t>Wartość netto</t>
  </si>
  <si>
    <t xml:space="preserve">  cena jednostkowa brutto  </t>
  </si>
  <si>
    <t>VAT</t>
  </si>
  <si>
    <t xml:space="preserve"> Cena oferty  wartość brutto </t>
  </si>
  <si>
    <t>op</t>
  </si>
  <si>
    <t>Dren do próżni do źródła ssania ,łączący pokrywę wkładu ze źródłem ssania,kompatybilny z wkładami jednorazowego użytku VacSax ,2m</t>
  </si>
  <si>
    <t>Gaz okulistyczny C3F8(Multigaz)</t>
  </si>
  <si>
    <t>Przykładowy kod</t>
  </si>
  <si>
    <t>kod towaru</t>
  </si>
  <si>
    <t>Wkład jednorazowy do kanistrów posiadanych przez Zamawiającego typ V,2 L,kompatybilny z kanistrem wielorazowego użytku VacSax,posiada zatyczkę do zabezpieczenia portu pacjenta,(1op=30szt)lub przeliczenie ilości</t>
  </si>
  <si>
    <t>VAL.-201</t>
  </si>
  <si>
    <t>Dren do odsysania wydzielin,dł.2,1 m,CH24,lejek-kapkon (1op=50szt)lub przeliczenie ilości</t>
  </si>
  <si>
    <t>DO-24202</t>
  </si>
  <si>
    <t>DO-24201</t>
  </si>
  <si>
    <t>Dren do odsysania wydzielin ,dł.2,1 m,CH24,lejek-lejek(1op=50 szt)lub przeliczenie ilości</t>
  </si>
  <si>
    <t>4160-002</t>
  </si>
  <si>
    <t>S750</t>
  </si>
  <si>
    <t>Filtr do ssakaOxylitre,hydrofobowy,nakręcany na ssak lub regulator,(1op=30 szt)lub przeliczenie ilości</t>
  </si>
  <si>
    <t>Filtr do ssaka ,hydrofobowy,kompatybilny z ssakiem Elmaslar(1op=10 szt)lub przeliczenie ilości</t>
  </si>
  <si>
    <t>9510-100</t>
  </si>
  <si>
    <t>G30116</t>
  </si>
  <si>
    <t>Dreny do fakoemulsyfikatora GEUDER</t>
  </si>
  <si>
    <t>G37512</t>
  </si>
  <si>
    <t xml:space="preserve">Szpatułki witrektomijna do błon nasiatkowych 23G </t>
  </si>
  <si>
    <t>G37513</t>
  </si>
  <si>
    <t xml:space="preserve">Szpatułki witrektomijna do błon nasiatkowych 25G </t>
  </si>
  <si>
    <t>G80960</t>
  </si>
  <si>
    <t xml:space="preserve">Gaz okulistyczny C2F6 </t>
  </si>
  <si>
    <t>Gaz okulistyczny SF6 50-75 ml</t>
  </si>
  <si>
    <t>SF6Multigas</t>
  </si>
  <si>
    <t>C3F8Multigas</t>
  </si>
  <si>
    <t>G31806</t>
  </si>
  <si>
    <t xml:space="preserve">Rezerwuar do igły fletowej 23G </t>
  </si>
  <si>
    <t>G60700</t>
  </si>
  <si>
    <t xml:space="preserve">Kaseta jednodniowa sterylna do aparatu Geduer Megatron S3 (opakowanie zawiera dren jednorazowy) </t>
  </si>
  <si>
    <t>FORMULARZ CENOWY- ZADANIE 1-3</t>
  </si>
  <si>
    <t>Przykładowy 
Symbol</t>
  </si>
  <si>
    <t>Pełen kod towaru</t>
  </si>
  <si>
    <t>C6623</t>
  </si>
  <si>
    <t>Stożek elektryczny 23kHz do Cusy 
1op=6 szt.</t>
  </si>
  <si>
    <t>C6636</t>
  </si>
  <si>
    <t>Stożek elektryczny 36kHz do Cusy 1op=6szt</t>
  </si>
  <si>
    <t>C4614ELT</t>
  </si>
  <si>
    <t>Końcówka 36kHz standard, zakrzywiona, dł.11,44cm, śr.1,98mm</t>
  </si>
  <si>
    <t>C4611ELT</t>
  </si>
  <si>
    <t xml:space="preserve">Końcówka 36kHz mikro, zakrzywiona, przedłużona, dł.12,15cm, śr.1,57mm </t>
  </si>
  <si>
    <t>sztt</t>
  </si>
  <si>
    <t>C4615S</t>
  </si>
  <si>
    <t>Końcówka 36kHz zakrzywiona, przedłużona,
dł.19,27cm, śr.1,57mm (1op.=4szt.)</t>
  </si>
  <si>
    <t>C4601ELT</t>
  </si>
  <si>
    <t>Końcówka 23kHz standard, dł.7,98cm, śr.1,98mm</t>
  </si>
  <si>
    <t>C4608ELT</t>
  </si>
  <si>
    <t>Końcówka 36kHZ standard, dł.12,51cm, śr.1,14mm</t>
  </si>
  <si>
    <t>C0005</t>
  </si>
  <si>
    <t>Filtr odsysania do Cusy (1op.=2szt.)</t>
  </si>
  <si>
    <t>C5601</t>
  </si>
  <si>
    <t>Klucz do końcówek 23kHz, sterylny, jednorazowy
1op.=6szt.</t>
  </si>
  <si>
    <t>C5602</t>
  </si>
  <si>
    <t>Klucz do końcówek 36kHz, sterylny, jednorazowy 
1op.=6szt.</t>
  </si>
  <si>
    <t>11.</t>
  </si>
  <si>
    <t>A2020</t>
  </si>
  <si>
    <t xml:space="preserve">Kolce przezierne czaszkowe dla dorosłych, szafirowe,
jednorazowe (1op.=3szt.) </t>
  </si>
  <si>
    <t>razem:</t>
  </si>
  <si>
    <t>Zadanie 1. Materiały eksploatacyjne do witrektomii</t>
  </si>
  <si>
    <t>Zadanie 2. Materiały eksloatacyjne do ssaków Oxylitre,Elmaslar</t>
  </si>
  <si>
    <t>Zadanie 3.Materiały eksploatacyjne do ultradźwiękowego aspiratora tkanek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</si>
</sst>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-* #,##0.00\ [$zł-415]_-;\-* #,##0.00\ [$zł-415]_-;_-* &quot;-&quot;??\ [$zł-415]_-;_-@_-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9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 Narrow"/>
      <family val="2"/>
      <charset val="238"/>
    </font>
    <font>
      <sz val="10"/>
      <color theme="1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5" fillId="4" borderId="5" xfId="0" applyNumberFormat="1" applyFont="1" applyFill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164" fontId="4" fillId="0" borderId="4" xfId="3" applyNumberFormat="1" applyFont="1" applyBorder="1" applyAlignment="1">
      <alignment horizontal="center" vertical="center"/>
    </xf>
    <xf numFmtId="164" fontId="3" fillId="0" borderId="4" xfId="3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2" fontId="7" fillId="3" borderId="4" xfId="0" applyNumberFormat="1" applyFont="1" applyFill="1" applyBorder="1" applyAlignment="1">
      <alignment horizontal="center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1" fontId="8" fillId="3" borderId="6" xfId="0" applyNumberFormat="1" applyFont="1" applyFill="1" applyBorder="1" applyAlignment="1">
      <alignment horizontal="center" vertical="center" wrapText="1"/>
    </xf>
    <xf numFmtId="165" fontId="8" fillId="3" borderId="6" xfId="3" applyNumberFormat="1" applyFont="1" applyFill="1" applyBorder="1" applyAlignment="1">
      <alignment horizontal="center" vertical="center" wrapText="1"/>
    </xf>
    <xf numFmtId="164" fontId="8" fillId="3" borderId="6" xfId="3" applyNumberFormat="1" applyFont="1" applyFill="1" applyBorder="1" applyAlignment="1">
      <alignment horizontal="center" vertical="center" wrapText="1"/>
    </xf>
    <xf numFmtId="164" fontId="8" fillId="3" borderId="6" xfId="0" applyNumberFormat="1" applyFont="1" applyFill="1" applyBorder="1" applyAlignment="1">
      <alignment horizontal="center" vertical="center" wrapText="1"/>
    </xf>
    <xf numFmtId="165" fontId="3" fillId="0" borderId="4" xfId="2" applyNumberFormat="1" applyFont="1" applyBorder="1" applyAlignment="1">
      <alignment horizontal="center" vertical="center"/>
    </xf>
    <xf numFmtId="9" fontId="3" fillId="0" borderId="4" xfId="0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/>
    </xf>
    <xf numFmtId="165" fontId="3" fillId="0" borderId="7" xfId="3" applyNumberFormat="1" applyFont="1" applyBorder="1" applyAlignment="1">
      <alignment horizontal="center" vertical="center"/>
    </xf>
    <xf numFmtId="164" fontId="3" fillId="0" borderId="7" xfId="3" applyNumberFormat="1" applyFont="1" applyBorder="1" applyAlignment="1">
      <alignment horizontal="center" vertical="center"/>
    </xf>
    <xf numFmtId="0" fontId="4" fillId="0" borderId="0" xfId="0" applyFont="1"/>
    <xf numFmtId="0" fontId="6" fillId="3" borderId="4" xfId="0" applyFont="1" applyFill="1" applyBorder="1" applyAlignment="1">
      <alignment horizontal="center" vertical="center" wrapText="1"/>
    </xf>
    <xf numFmtId="1" fontId="6" fillId="3" borderId="4" xfId="0" applyNumberFormat="1" applyFont="1" applyFill="1" applyBorder="1" applyAlignment="1">
      <alignment horizontal="center" vertical="center" wrapText="1"/>
    </xf>
    <xf numFmtId="164" fontId="6" fillId="3" borderId="4" xfId="3" applyNumberFormat="1" applyFont="1" applyFill="1" applyBorder="1" applyAlignment="1">
      <alignment horizontal="center" vertical="center" wrapText="1"/>
    </xf>
    <xf numFmtId="164" fontId="6" fillId="3" borderId="4" xfId="0" applyNumberFormat="1" applyFont="1" applyFill="1" applyBorder="1" applyAlignment="1">
      <alignment horizontal="center" vertical="center" wrapText="1"/>
    </xf>
    <xf numFmtId="9" fontId="6" fillId="3" borderId="4" xfId="0" applyNumberFormat="1" applyFont="1" applyFill="1" applyBorder="1" applyAlignment="1">
      <alignment horizontal="center" vertical="center" wrapText="1"/>
    </xf>
    <xf numFmtId="9" fontId="4" fillId="0" borderId="4" xfId="1" applyFont="1" applyBorder="1" applyAlignment="1">
      <alignment horizontal="center" vertical="center"/>
    </xf>
    <xf numFmtId="164" fontId="5" fillId="4" borderId="11" xfId="0" applyNumberFormat="1" applyFont="1" applyFill="1" applyBorder="1"/>
    <xf numFmtId="0" fontId="4" fillId="0" borderId="4" xfId="0" applyNumberFormat="1" applyFont="1" applyBorder="1" applyAlignment="1">
      <alignment horizontal="left" vertical="center" wrapText="1"/>
    </xf>
    <xf numFmtId="0" fontId="0" fillId="0" borderId="0" xfId="0" applyNumberFormat="1"/>
    <xf numFmtId="0" fontId="8" fillId="3" borderId="6" xfId="0" applyNumberFormat="1" applyFont="1" applyFill="1" applyBorder="1" applyAlignment="1">
      <alignment horizontal="center" vertical="center" wrapText="1"/>
    </xf>
    <xf numFmtId="0" fontId="6" fillId="3" borderId="4" xfId="0" applyNumberFormat="1" applyFont="1" applyFill="1" applyBorder="1" applyAlignment="1">
      <alignment horizontal="left" vertical="center" wrapText="1"/>
    </xf>
    <xf numFmtId="0" fontId="4" fillId="0" borderId="13" xfId="0" applyNumberFormat="1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1" fontId="8" fillId="5" borderId="4" xfId="0" applyNumberFormat="1" applyFont="1" applyFill="1" applyBorder="1" applyAlignment="1">
      <alignment horizontal="center" vertical="center" wrapText="1"/>
    </xf>
    <xf numFmtId="164" fontId="8" fillId="5" borderId="4" xfId="3" applyNumberFormat="1" applyFont="1" applyFill="1" applyBorder="1" applyAlignment="1">
      <alignment horizontal="center" vertical="center" wrapText="1"/>
    </xf>
    <xf numFmtId="164" fontId="8" fillId="5" borderId="4" xfId="0" applyNumberFormat="1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0" fillId="6" borderId="4" xfId="0" applyNumberFormat="1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5" fillId="7" borderId="8" xfId="0" applyFont="1" applyFill="1" applyBorder="1"/>
    <xf numFmtId="164" fontId="5" fillId="7" borderId="10" xfId="0" applyNumberFormat="1" applyFont="1" applyFill="1" applyBorder="1"/>
    <xf numFmtId="0" fontId="5" fillId="0" borderId="0" xfId="0" applyFont="1"/>
    <xf numFmtId="164" fontId="5" fillId="7" borderId="5" xfId="0" applyNumberFormat="1" applyFont="1" applyFill="1" applyBorder="1"/>
    <xf numFmtId="0" fontId="2" fillId="2" borderId="15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5" fillId="4" borderId="1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center"/>
    </xf>
  </cellXfs>
  <cellStyles count="4">
    <cellStyle name="Dziesiętny" xfId="2" builtinId="3"/>
    <cellStyle name="Normalny" xfId="0" builtinId="0"/>
    <cellStyle name="Procentowy" xfId="1" builtinId="5"/>
    <cellStyle name="Walutowy" xfId="3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38"/>
  <sheetViews>
    <sheetView tabSelected="1" view="pageLayout" topLeftCell="A4" zoomScaleNormal="115" workbookViewId="0">
      <selection activeCell="C40" sqref="C40"/>
    </sheetView>
  </sheetViews>
  <sheetFormatPr defaultRowHeight="14.25"/>
  <cols>
    <col min="2" max="2" width="7" customWidth="1"/>
    <col min="3" max="3" width="16.125" customWidth="1"/>
    <col min="4" max="4" width="34.875" style="35" customWidth="1"/>
    <col min="5" max="5" width="8.375" customWidth="1"/>
    <col min="6" max="7" width="8.875" customWidth="1"/>
    <col min="8" max="8" width="12.625" customWidth="1"/>
    <col min="9" max="9" width="14.5" customWidth="1"/>
    <col min="10" max="10" width="14.125" customWidth="1"/>
    <col min="11" max="11" width="8.125" customWidth="1"/>
    <col min="12" max="12" width="17" customWidth="1"/>
  </cols>
  <sheetData>
    <row r="1" spans="2:13" ht="15.75" thickBot="1">
      <c r="B1" s="58" t="s">
        <v>64</v>
      </c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2:13" ht="15.75" thickBot="1">
      <c r="B2" s="63" t="s">
        <v>92</v>
      </c>
      <c r="C2" s="64"/>
      <c r="D2" s="64"/>
      <c r="E2" s="64"/>
      <c r="F2" s="64"/>
      <c r="G2" s="64"/>
      <c r="H2" s="64"/>
      <c r="I2" s="64"/>
      <c r="J2" s="64"/>
      <c r="K2" s="64"/>
      <c r="L2" s="65"/>
      <c r="M2" s="7"/>
    </row>
    <row r="3" spans="2:13" ht="36">
      <c r="B3" s="14" t="s">
        <v>0</v>
      </c>
      <c r="C3" s="11" t="s">
        <v>36</v>
      </c>
      <c r="D3" s="36" t="s">
        <v>1</v>
      </c>
      <c r="E3" s="14" t="s">
        <v>2</v>
      </c>
      <c r="F3" s="15" t="s">
        <v>3</v>
      </c>
      <c r="G3" s="12" t="s">
        <v>37</v>
      </c>
      <c r="H3" s="16" t="s">
        <v>23</v>
      </c>
      <c r="I3" s="17" t="s">
        <v>24</v>
      </c>
      <c r="J3" s="18" t="s">
        <v>25</v>
      </c>
      <c r="K3" s="18" t="s">
        <v>9</v>
      </c>
      <c r="L3" s="18" t="s">
        <v>10</v>
      </c>
      <c r="M3" s="7"/>
    </row>
    <row r="4" spans="2:13" ht="30.75" customHeight="1">
      <c r="B4" s="1" t="s">
        <v>13</v>
      </c>
      <c r="C4" s="2" t="s">
        <v>49</v>
      </c>
      <c r="D4" s="34" t="s">
        <v>50</v>
      </c>
      <c r="E4" s="1" t="s">
        <v>22</v>
      </c>
      <c r="F4" s="10">
        <v>100</v>
      </c>
      <c r="G4" s="10"/>
      <c r="H4" s="19"/>
      <c r="I4" s="9">
        <f t="shared" ref="I4:I11" si="0">F4*H4</f>
        <v>0</v>
      </c>
      <c r="J4" s="3">
        <f t="shared" ref="J4:J11" si="1">H4*K4+H4</f>
        <v>0</v>
      </c>
      <c r="K4" s="20"/>
      <c r="L4" s="4">
        <f t="shared" ref="L4:L11" si="2">F4*J4</f>
        <v>0</v>
      </c>
      <c r="M4" s="7"/>
    </row>
    <row r="5" spans="2:13" ht="42" customHeight="1">
      <c r="B5" s="1" t="s">
        <v>17</v>
      </c>
      <c r="C5" s="2" t="s">
        <v>51</v>
      </c>
      <c r="D5" s="34" t="s">
        <v>52</v>
      </c>
      <c r="E5" s="1" t="s">
        <v>22</v>
      </c>
      <c r="F5" s="10">
        <v>2</v>
      </c>
      <c r="G5" s="10"/>
      <c r="H5" s="19"/>
      <c r="I5" s="9">
        <f t="shared" si="0"/>
        <v>0</v>
      </c>
      <c r="J5" s="3">
        <f t="shared" si="1"/>
        <v>0</v>
      </c>
      <c r="K5" s="20"/>
      <c r="L5" s="4">
        <f t="shared" si="2"/>
        <v>0</v>
      </c>
      <c r="M5" s="7"/>
    </row>
    <row r="6" spans="2:13" ht="46.5" customHeight="1">
      <c r="B6" s="1" t="s">
        <v>18</v>
      </c>
      <c r="C6" s="2" t="s">
        <v>53</v>
      </c>
      <c r="D6" s="34" t="s">
        <v>54</v>
      </c>
      <c r="E6" s="1" t="s">
        <v>22</v>
      </c>
      <c r="F6" s="10">
        <v>2</v>
      </c>
      <c r="G6" s="10"/>
      <c r="H6" s="19"/>
      <c r="I6" s="9">
        <f t="shared" si="0"/>
        <v>0</v>
      </c>
      <c r="J6" s="3">
        <f t="shared" si="1"/>
        <v>0</v>
      </c>
      <c r="K6" s="20"/>
      <c r="L6" s="4">
        <f t="shared" si="2"/>
        <v>0</v>
      </c>
      <c r="M6" s="7"/>
    </row>
    <row r="7" spans="2:13" ht="30.75" customHeight="1">
      <c r="B7" s="1" t="s">
        <v>19</v>
      </c>
      <c r="C7" s="2" t="s">
        <v>55</v>
      </c>
      <c r="D7" s="34" t="s">
        <v>56</v>
      </c>
      <c r="E7" s="1" t="s">
        <v>5</v>
      </c>
      <c r="F7" s="10">
        <v>10</v>
      </c>
      <c r="G7" s="10"/>
      <c r="H7" s="19"/>
      <c r="I7" s="9">
        <f t="shared" si="0"/>
        <v>0</v>
      </c>
      <c r="J7" s="3">
        <f t="shared" si="1"/>
        <v>0</v>
      </c>
      <c r="K7" s="20"/>
      <c r="L7" s="4">
        <f t="shared" si="2"/>
        <v>0</v>
      </c>
      <c r="M7" s="7"/>
    </row>
    <row r="8" spans="2:13" ht="30.75" customHeight="1">
      <c r="B8" s="1" t="s">
        <v>20</v>
      </c>
      <c r="C8" s="2" t="s">
        <v>58</v>
      </c>
      <c r="D8" s="34" t="s">
        <v>57</v>
      </c>
      <c r="E8" s="1" t="s">
        <v>5</v>
      </c>
      <c r="F8" s="10">
        <v>20</v>
      </c>
      <c r="G8" s="10"/>
      <c r="H8" s="19"/>
      <c r="I8" s="9">
        <f t="shared" si="0"/>
        <v>0</v>
      </c>
      <c r="J8" s="3">
        <f t="shared" si="1"/>
        <v>0</v>
      </c>
      <c r="K8" s="20"/>
      <c r="L8" s="4">
        <f t="shared" si="2"/>
        <v>0</v>
      </c>
      <c r="M8" s="7"/>
    </row>
    <row r="9" spans="2:13" ht="30.75" customHeight="1">
      <c r="B9" s="1" t="s">
        <v>21</v>
      </c>
      <c r="C9" s="2" t="s">
        <v>59</v>
      </c>
      <c r="D9" s="34" t="s">
        <v>35</v>
      </c>
      <c r="E9" s="1" t="s">
        <v>5</v>
      </c>
      <c r="F9" s="10">
        <v>20</v>
      </c>
      <c r="G9" s="10"/>
      <c r="H9" s="19"/>
      <c r="I9" s="9">
        <f t="shared" si="0"/>
        <v>0</v>
      </c>
      <c r="J9" s="3">
        <f t="shared" si="1"/>
        <v>0</v>
      </c>
      <c r="K9" s="20"/>
      <c r="L9" s="4">
        <f t="shared" si="2"/>
        <v>0</v>
      </c>
      <c r="M9" s="7"/>
    </row>
    <row r="10" spans="2:13" ht="34.5" customHeight="1">
      <c r="B10" s="1" t="s">
        <v>26</v>
      </c>
      <c r="C10" s="2" t="s">
        <v>60</v>
      </c>
      <c r="D10" s="34" t="s">
        <v>61</v>
      </c>
      <c r="E10" s="1" t="s">
        <v>22</v>
      </c>
      <c r="F10" s="10">
        <v>5</v>
      </c>
      <c r="G10" s="10"/>
      <c r="H10" s="21"/>
      <c r="I10" s="9">
        <f t="shared" si="0"/>
        <v>0</v>
      </c>
      <c r="J10" s="3">
        <f t="shared" si="1"/>
        <v>0</v>
      </c>
      <c r="K10" s="20"/>
      <c r="L10" s="4">
        <f t="shared" si="2"/>
        <v>0</v>
      </c>
      <c r="M10" s="7"/>
    </row>
    <row r="11" spans="2:13" ht="43.5" customHeight="1" thickBot="1">
      <c r="B11" s="1" t="s">
        <v>27</v>
      </c>
      <c r="C11" s="2" t="s">
        <v>62</v>
      </c>
      <c r="D11" s="34" t="s">
        <v>63</v>
      </c>
      <c r="E11" s="22" t="s">
        <v>22</v>
      </c>
      <c r="F11" s="23">
        <v>150</v>
      </c>
      <c r="G11" s="23"/>
      <c r="H11" s="24"/>
      <c r="I11" s="25">
        <f t="shared" si="0"/>
        <v>0</v>
      </c>
      <c r="J11" s="3">
        <f t="shared" si="1"/>
        <v>0</v>
      </c>
      <c r="K11" s="20"/>
      <c r="L11" s="13">
        <f t="shared" si="2"/>
        <v>0</v>
      </c>
      <c r="M11" s="7"/>
    </row>
    <row r="12" spans="2:13" ht="15.75" thickBot="1">
      <c r="E12" s="66" t="s">
        <v>6</v>
      </c>
      <c r="F12" s="66"/>
      <c r="G12" s="66"/>
      <c r="H12" s="66"/>
      <c r="I12" s="5">
        <f>SUM(I4:I11)</f>
        <v>0</v>
      </c>
      <c r="K12" s="6"/>
      <c r="L12" s="5">
        <f>SUM(L4:L11)</f>
        <v>0</v>
      </c>
      <c r="M12" s="7"/>
    </row>
    <row r="14" spans="2:13">
      <c r="B14" s="59" t="s">
        <v>93</v>
      </c>
      <c r="C14" s="60"/>
      <c r="D14" s="60"/>
      <c r="E14" s="60"/>
      <c r="F14" s="60"/>
      <c r="G14" s="60"/>
      <c r="H14" s="60"/>
      <c r="I14" s="60"/>
      <c r="J14" s="60"/>
      <c r="K14" s="60"/>
      <c r="L14" s="61"/>
    </row>
    <row r="15" spans="2:13" ht="38.25">
      <c r="B15" s="27" t="s">
        <v>0</v>
      </c>
      <c r="C15" s="11" t="s">
        <v>36</v>
      </c>
      <c r="D15" s="37" t="s">
        <v>1</v>
      </c>
      <c r="E15" s="27" t="s">
        <v>2</v>
      </c>
      <c r="F15" s="28" t="s">
        <v>3</v>
      </c>
      <c r="G15" s="12" t="s">
        <v>37</v>
      </c>
      <c r="H15" s="29" t="s">
        <v>28</v>
      </c>
      <c r="I15" s="29" t="s">
        <v>29</v>
      </c>
      <c r="J15" s="30" t="s">
        <v>30</v>
      </c>
      <c r="K15" s="31" t="s">
        <v>31</v>
      </c>
      <c r="L15" s="30" t="s">
        <v>32</v>
      </c>
    </row>
    <row r="16" spans="2:13" ht="88.5" customHeight="1">
      <c r="B16" s="2" t="s">
        <v>11</v>
      </c>
      <c r="C16" s="2" t="s">
        <v>39</v>
      </c>
      <c r="D16" s="34" t="s">
        <v>38</v>
      </c>
      <c r="E16" s="2" t="s">
        <v>5</v>
      </c>
      <c r="F16" s="2">
        <v>60</v>
      </c>
      <c r="G16" s="2"/>
      <c r="H16" s="8"/>
      <c r="I16" s="8">
        <f t="shared" ref="I16:I21" si="3">F16*H16</f>
        <v>0</v>
      </c>
      <c r="J16" s="4">
        <f t="shared" ref="J16:J21" si="4">H16*K16+H16</f>
        <v>0</v>
      </c>
      <c r="K16" s="32"/>
      <c r="L16" s="4">
        <f t="shared" ref="L16:L21" si="5">F16*J16</f>
        <v>0</v>
      </c>
    </row>
    <row r="17" spans="2:12" ht="42" customHeight="1">
      <c r="B17" s="2" t="s">
        <v>13</v>
      </c>
      <c r="C17" s="2" t="s">
        <v>41</v>
      </c>
      <c r="D17" s="34" t="s">
        <v>40</v>
      </c>
      <c r="E17" s="2" t="s">
        <v>12</v>
      </c>
      <c r="F17" s="2">
        <v>400</v>
      </c>
      <c r="G17" s="2"/>
      <c r="H17" s="8"/>
      <c r="I17" s="8">
        <f t="shared" si="3"/>
        <v>0</v>
      </c>
      <c r="J17" s="4">
        <f t="shared" si="4"/>
        <v>0</v>
      </c>
      <c r="K17" s="32"/>
      <c r="L17" s="4">
        <f t="shared" si="5"/>
        <v>0</v>
      </c>
    </row>
    <row r="18" spans="2:12" ht="51.75" customHeight="1">
      <c r="B18" s="2" t="s">
        <v>14</v>
      </c>
      <c r="C18" s="2" t="s">
        <v>42</v>
      </c>
      <c r="D18" s="34" t="s">
        <v>43</v>
      </c>
      <c r="E18" s="2" t="s">
        <v>12</v>
      </c>
      <c r="F18" s="2">
        <v>400</v>
      </c>
      <c r="G18" s="2"/>
      <c r="H18" s="8"/>
      <c r="I18" s="8">
        <f t="shared" si="3"/>
        <v>0</v>
      </c>
      <c r="J18" s="4">
        <f t="shared" si="4"/>
        <v>0</v>
      </c>
      <c r="K18" s="32"/>
      <c r="L18" s="4">
        <f t="shared" si="5"/>
        <v>0</v>
      </c>
    </row>
    <row r="19" spans="2:12" ht="63" customHeight="1">
      <c r="B19" s="2" t="s">
        <v>15</v>
      </c>
      <c r="C19" s="2" t="s">
        <v>44</v>
      </c>
      <c r="D19" s="34" t="s">
        <v>34</v>
      </c>
      <c r="E19" s="2" t="s">
        <v>12</v>
      </c>
      <c r="F19" s="2">
        <v>200</v>
      </c>
      <c r="G19" s="2"/>
      <c r="H19" s="8"/>
      <c r="I19" s="8">
        <f t="shared" si="3"/>
        <v>0</v>
      </c>
      <c r="J19" s="4">
        <f t="shared" si="4"/>
        <v>0</v>
      </c>
      <c r="K19" s="32"/>
      <c r="L19" s="4">
        <f t="shared" si="5"/>
        <v>0</v>
      </c>
    </row>
    <row r="20" spans="2:12" ht="60.75" customHeight="1">
      <c r="B20" s="2" t="s">
        <v>16</v>
      </c>
      <c r="C20" s="2" t="s">
        <v>45</v>
      </c>
      <c r="D20" s="34" t="s">
        <v>46</v>
      </c>
      <c r="E20" s="2" t="s">
        <v>12</v>
      </c>
      <c r="F20" s="2">
        <v>60</v>
      </c>
      <c r="G20" s="2"/>
      <c r="H20" s="8"/>
      <c r="I20" s="8">
        <f t="shared" si="3"/>
        <v>0</v>
      </c>
      <c r="J20" s="4">
        <f t="shared" si="4"/>
        <v>0</v>
      </c>
      <c r="K20" s="32"/>
      <c r="L20" s="4">
        <f t="shared" si="5"/>
        <v>0</v>
      </c>
    </row>
    <row r="21" spans="2:12" ht="47.25" customHeight="1">
      <c r="B21" s="2" t="s">
        <v>17</v>
      </c>
      <c r="C21" s="2" t="s">
        <v>48</v>
      </c>
      <c r="D21" s="34" t="s">
        <v>47</v>
      </c>
      <c r="E21" s="2" t="s">
        <v>12</v>
      </c>
      <c r="F21" s="2">
        <v>60</v>
      </c>
      <c r="G21" s="2"/>
      <c r="H21" s="8"/>
      <c r="I21" s="8">
        <f t="shared" si="3"/>
        <v>0</v>
      </c>
      <c r="J21" s="4">
        <f t="shared" si="4"/>
        <v>0</v>
      </c>
      <c r="K21" s="32"/>
      <c r="L21" s="4">
        <f t="shared" si="5"/>
        <v>0</v>
      </c>
    </row>
    <row r="22" spans="2:12" ht="15.75" thickBot="1">
      <c r="D22" s="38"/>
      <c r="E22" s="62" t="s">
        <v>6</v>
      </c>
      <c r="F22" s="62"/>
      <c r="G22" s="62"/>
      <c r="H22" s="62"/>
      <c r="I22" s="33">
        <f>SUM(I16:I21)</f>
        <v>0</v>
      </c>
      <c r="K22" s="6"/>
      <c r="L22" s="33">
        <f>SUM(L16:L21)</f>
        <v>0</v>
      </c>
    </row>
    <row r="25" spans="2:12">
      <c r="B25" s="56" t="s">
        <v>94</v>
      </c>
      <c r="C25" s="57"/>
      <c r="D25" s="57"/>
      <c r="E25" s="57"/>
      <c r="F25" s="57"/>
      <c r="G25" s="57"/>
      <c r="H25" s="57"/>
      <c r="I25" s="57"/>
      <c r="J25" s="57"/>
      <c r="K25" s="57"/>
      <c r="L25" s="57"/>
    </row>
    <row r="26" spans="2:12" ht="25.5">
      <c r="B26" s="39" t="s">
        <v>0</v>
      </c>
      <c r="C26" s="40" t="s">
        <v>65</v>
      </c>
      <c r="D26" s="41" t="s">
        <v>1</v>
      </c>
      <c r="E26" s="39" t="s">
        <v>2</v>
      </c>
      <c r="F26" s="42" t="s">
        <v>3</v>
      </c>
      <c r="G26" s="42" t="s">
        <v>66</v>
      </c>
      <c r="H26" s="43" t="s">
        <v>7</v>
      </c>
      <c r="I26" s="43" t="s">
        <v>4</v>
      </c>
      <c r="J26" s="44" t="s">
        <v>8</v>
      </c>
      <c r="K26" s="44" t="s">
        <v>9</v>
      </c>
      <c r="L26" s="44" t="s">
        <v>10</v>
      </c>
    </row>
    <row r="27" spans="2:12" ht="25.5">
      <c r="B27" s="45" t="s">
        <v>11</v>
      </c>
      <c r="C27" s="46" t="s">
        <v>67</v>
      </c>
      <c r="D27" s="47" t="s">
        <v>68</v>
      </c>
      <c r="E27" s="48" t="s">
        <v>33</v>
      </c>
      <c r="F27" s="49">
        <v>1</v>
      </c>
      <c r="G27" s="45"/>
      <c r="H27" s="19"/>
      <c r="I27" s="9">
        <f>F27*H27</f>
        <v>0</v>
      </c>
      <c r="J27" s="3">
        <f>H27*K27+H27</f>
        <v>0</v>
      </c>
      <c r="K27" s="20"/>
      <c r="L27" s="4">
        <f>F27*J27</f>
        <v>0</v>
      </c>
    </row>
    <row r="28" spans="2:12">
      <c r="B28" s="45" t="s">
        <v>13</v>
      </c>
      <c r="C28" s="46" t="s">
        <v>69</v>
      </c>
      <c r="D28" s="47" t="s">
        <v>70</v>
      </c>
      <c r="E28" s="48" t="s">
        <v>33</v>
      </c>
      <c r="F28" s="49">
        <v>7</v>
      </c>
      <c r="G28" s="45"/>
      <c r="H28" s="19"/>
      <c r="I28" s="9">
        <f t="shared" ref="I28:I37" si="6">F28*H28</f>
        <v>0</v>
      </c>
      <c r="J28" s="3">
        <f t="shared" ref="J28:J37" si="7">H28*K28+H28</f>
        <v>0</v>
      </c>
      <c r="K28" s="20"/>
      <c r="L28" s="4">
        <f>F28*J28</f>
        <v>0</v>
      </c>
    </row>
    <row r="29" spans="2:12" ht="25.5">
      <c r="B29" s="45" t="s">
        <v>14</v>
      </c>
      <c r="C29" s="46" t="s">
        <v>71</v>
      </c>
      <c r="D29" s="47" t="s">
        <v>72</v>
      </c>
      <c r="E29" s="48" t="s">
        <v>12</v>
      </c>
      <c r="F29" s="49">
        <v>15</v>
      </c>
      <c r="G29" s="45"/>
      <c r="H29" s="19"/>
      <c r="I29" s="9">
        <f t="shared" si="6"/>
        <v>0</v>
      </c>
      <c r="J29" s="3">
        <f t="shared" si="7"/>
        <v>0</v>
      </c>
      <c r="K29" s="20"/>
      <c r="L29" s="4">
        <f t="shared" ref="L29:L37" si="8">F29*J29</f>
        <v>0</v>
      </c>
    </row>
    <row r="30" spans="2:12" ht="25.5">
      <c r="B30" s="45" t="s">
        <v>15</v>
      </c>
      <c r="C30" s="46" t="s">
        <v>73</v>
      </c>
      <c r="D30" s="47" t="s">
        <v>74</v>
      </c>
      <c r="E30" s="48" t="s">
        <v>75</v>
      </c>
      <c r="F30" s="49">
        <v>2</v>
      </c>
      <c r="G30" s="45"/>
      <c r="H30" s="19"/>
      <c r="I30" s="9">
        <f t="shared" si="6"/>
        <v>0</v>
      </c>
      <c r="J30" s="3">
        <f t="shared" si="7"/>
        <v>0</v>
      </c>
      <c r="K30" s="20"/>
      <c r="L30" s="4">
        <f t="shared" si="8"/>
        <v>0</v>
      </c>
    </row>
    <row r="31" spans="2:12" ht="25.5">
      <c r="B31" s="45" t="s">
        <v>16</v>
      </c>
      <c r="C31" s="46" t="s">
        <v>76</v>
      </c>
      <c r="D31" s="47" t="s">
        <v>77</v>
      </c>
      <c r="E31" s="48" t="s">
        <v>33</v>
      </c>
      <c r="F31" s="49">
        <v>2</v>
      </c>
      <c r="G31" s="45"/>
      <c r="H31" s="19"/>
      <c r="I31" s="9">
        <f t="shared" si="6"/>
        <v>0</v>
      </c>
      <c r="J31" s="3">
        <f t="shared" si="7"/>
        <v>0</v>
      </c>
      <c r="K31" s="20"/>
      <c r="L31" s="4">
        <f t="shared" si="8"/>
        <v>0</v>
      </c>
    </row>
    <row r="32" spans="2:12">
      <c r="B32" s="45" t="s">
        <v>17</v>
      </c>
      <c r="C32" s="46" t="s">
        <v>78</v>
      </c>
      <c r="D32" s="47" t="s">
        <v>79</v>
      </c>
      <c r="E32" s="48" t="s">
        <v>12</v>
      </c>
      <c r="F32" s="49">
        <v>2</v>
      </c>
      <c r="G32" s="45"/>
      <c r="H32" s="19"/>
      <c r="I32" s="9">
        <f t="shared" si="6"/>
        <v>0</v>
      </c>
      <c r="J32" s="3">
        <f t="shared" si="7"/>
        <v>0</v>
      </c>
      <c r="K32" s="20"/>
      <c r="L32" s="4">
        <f t="shared" si="8"/>
        <v>0</v>
      </c>
    </row>
    <row r="33" spans="2:12">
      <c r="B33" s="45" t="s">
        <v>18</v>
      </c>
      <c r="C33" s="46" t="s">
        <v>80</v>
      </c>
      <c r="D33" s="47" t="s">
        <v>81</v>
      </c>
      <c r="E33" s="48" t="s">
        <v>12</v>
      </c>
      <c r="F33" s="49">
        <v>2</v>
      </c>
      <c r="G33" s="45"/>
      <c r="H33" s="19"/>
      <c r="I33" s="9">
        <f t="shared" si="6"/>
        <v>0</v>
      </c>
      <c r="J33" s="3">
        <f t="shared" si="7"/>
        <v>0</v>
      </c>
      <c r="K33" s="20"/>
      <c r="L33" s="4">
        <f t="shared" si="8"/>
        <v>0</v>
      </c>
    </row>
    <row r="34" spans="2:12">
      <c r="B34" s="45" t="s">
        <v>19</v>
      </c>
      <c r="C34" s="46" t="s">
        <v>82</v>
      </c>
      <c r="D34" s="47" t="s">
        <v>83</v>
      </c>
      <c r="E34" s="48" t="s">
        <v>33</v>
      </c>
      <c r="F34" s="49">
        <v>1</v>
      </c>
      <c r="G34" s="45"/>
      <c r="H34" s="19"/>
      <c r="I34" s="9">
        <f t="shared" si="6"/>
        <v>0</v>
      </c>
      <c r="J34" s="3">
        <f t="shared" si="7"/>
        <v>0</v>
      </c>
      <c r="K34" s="20"/>
      <c r="L34" s="4">
        <f t="shared" si="8"/>
        <v>0</v>
      </c>
    </row>
    <row r="35" spans="2:12" ht="25.5">
      <c r="B35" s="45" t="s">
        <v>20</v>
      </c>
      <c r="C35" s="46" t="s">
        <v>84</v>
      </c>
      <c r="D35" s="47" t="s">
        <v>85</v>
      </c>
      <c r="E35" s="48" t="s">
        <v>33</v>
      </c>
      <c r="F35" s="49">
        <v>1</v>
      </c>
      <c r="G35" s="45"/>
      <c r="H35" s="19"/>
      <c r="I35" s="9">
        <f t="shared" si="6"/>
        <v>0</v>
      </c>
      <c r="J35" s="3">
        <f t="shared" si="7"/>
        <v>0</v>
      </c>
      <c r="K35" s="20"/>
      <c r="L35" s="4">
        <f t="shared" si="8"/>
        <v>0</v>
      </c>
    </row>
    <row r="36" spans="2:12" ht="25.5">
      <c r="B36" s="45" t="s">
        <v>21</v>
      </c>
      <c r="C36" s="46" t="s">
        <v>86</v>
      </c>
      <c r="D36" s="47" t="s">
        <v>87</v>
      </c>
      <c r="E36" s="48" t="s">
        <v>33</v>
      </c>
      <c r="F36" s="49">
        <v>1</v>
      </c>
      <c r="G36" s="45"/>
      <c r="H36" s="19"/>
      <c r="I36" s="9">
        <f t="shared" si="6"/>
        <v>0</v>
      </c>
      <c r="J36" s="3">
        <f t="shared" si="7"/>
        <v>0</v>
      </c>
      <c r="K36" s="20"/>
      <c r="L36" s="4">
        <f t="shared" si="8"/>
        <v>0</v>
      </c>
    </row>
    <row r="37" spans="2:12" ht="26.25" thickBot="1">
      <c r="B37" s="50" t="s">
        <v>88</v>
      </c>
      <c r="C37" s="46" t="s">
        <v>89</v>
      </c>
      <c r="D37" s="47" t="s">
        <v>90</v>
      </c>
      <c r="E37" s="48" t="s">
        <v>33</v>
      </c>
      <c r="F37" s="49">
        <v>3</v>
      </c>
      <c r="G37" s="45"/>
      <c r="H37" s="19"/>
      <c r="I37" s="9">
        <f t="shared" si="6"/>
        <v>0</v>
      </c>
      <c r="J37" s="3">
        <f t="shared" si="7"/>
        <v>0</v>
      </c>
      <c r="K37" s="20"/>
      <c r="L37" s="4">
        <f t="shared" si="8"/>
        <v>0</v>
      </c>
    </row>
    <row r="38" spans="2:12" ht="15.75" thickBot="1">
      <c r="B38" s="51"/>
      <c r="D38"/>
      <c r="H38" s="52" t="s">
        <v>91</v>
      </c>
      <c r="I38" s="53">
        <f>SUM(I27:I37)</f>
        <v>0</v>
      </c>
      <c r="J38" s="54"/>
      <c r="K38" s="54"/>
      <c r="L38" s="55">
        <f>SUM(L27:L37)</f>
        <v>0</v>
      </c>
    </row>
  </sheetData>
  <mergeCells count="6">
    <mergeCell ref="B25:L25"/>
    <mergeCell ref="B1:L1"/>
    <mergeCell ref="B14:L14"/>
    <mergeCell ref="E22:H22"/>
    <mergeCell ref="B2:L2"/>
    <mergeCell ref="E12:H12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headerFooter>
    <oddHeader>&amp;LSprawa nr 37/2026&amp;RZałącznik nr 6 do SWZ</oddHeader>
    <oddFooter>&amp;RKwalifikowany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A19"/>
  <sheetViews>
    <sheetView workbookViewId="0">
      <selection activeCell="D14" sqref="D14"/>
    </sheetView>
  </sheetViews>
  <sheetFormatPr defaultRowHeight="14.25"/>
  <cols>
    <col min="3" max="3" width="8.5" customWidth="1"/>
    <col min="4" max="4" width="41.375" customWidth="1"/>
  </cols>
  <sheetData>
    <row r="2" s="26" customFormat="1" ht="12.75"/>
    <row r="3" s="26" customFormat="1" ht="12.75"/>
    <row r="4" s="26" customFormat="1" ht="12.75"/>
    <row r="5" s="26" customFormat="1" ht="12.75"/>
    <row r="6" s="26" customFormat="1" ht="12.75"/>
    <row r="7" s="26" customFormat="1" ht="12.75"/>
    <row r="8" s="26" customFormat="1" ht="12.75"/>
    <row r="9" s="26" customFormat="1" ht="12.75"/>
    <row r="10" s="26" customFormat="1" ht="12.75"/>
    <row r="11" s="26" customFormat="1" ht="12.75"/>
    <row r="12" s="26" customFormat="1" ht="12.75"/>
    <row r="13" s="26" customFormat="1" ht="12.75"/>
    <row r="16" s="26" customFormat="1" ht="12.75"/>
    <row r="17" s="26" customFormat="1" ht="12.75"/>
    <row r="18" s="26" customFormat="1" ht="12.75"/>
    <row r="19" s="26" customFormat="1" ht="12.7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2026-03-09T06:08:03Z</cp:lastPrinted>
  <dcterms:created xsi:type="dcterms:W3CDTF">2020-01-03T06:05:18Z</dcterms:created>
  <dcterms:modified xsi:type="dcterms:W3CDTF">2026-03-09T06:08:09Z</dcterms:modified>
</cp:coreProperties>
</file>