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showInkAnnotation="0"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C4112FAC-D024-4C76-95D8-16CE1372FB77}" xr6:coauthVersionLast="47" xr6:coauthVersionMax="47" xr10:uidLastSave="{00000000-0000-0000-0000-000000000000}"/>
  <bookViews>
    <workbookView xWindow="-120" yWindow="-120" windowWidth="29040" windowHeight="15720" xr2:uid="{00000000-000D-0000-FFFF-FFFF00000000}"/>
  </bookViews>
  <sheets>
    <sheet name="Arkusz1" sheetId="1" r:id="rId1"/>
  </sheets>
  <definedNames>
    <definedName name="_xlnm.Print_Area" localSheetId="0">Arkusz1!$A$1:$M$50</definedName>
    <definedName name="Print_Area" localSheetId="0">Arkusz1!$A$1:$M$16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9" i="1" l="1"/>
  <c r="J49" i="1"/>
  <c r="L49" i="1" s="1"/>
  <c r="K48" i="1"/>
  <c r="J48" i="1"/>
  <c r="L48" i="1" s="1"/>
  <c r="K47" i="1"/>
  <c r="J47" i="1"/>
  <c r="L47" i="1" s="1"/>
  <c r="K46" i="1"/>
  <c r="K50" i="1" s="1"/>
  <c r="J46" i="1"/>
  <c r="L46" i="1" s="1"/>
  <c r="L50" i="1" s="1"/>
  <c r="K43" i="1"/>
  <c r="J43" i="1"/>
  <c r="L43" i="1" s="1"/>
  <c r="K40" i="1"/>
  <c r="J40" i="1"/>
  <c r="L40" i="1" s="1"/>
  <c r="K37" i="1"/>
  <c r="J37" i="1"/>
  <c r="L37" i="1" s="1"/>
  <c r="K34" i="1"/>
  <c r="J34" i="1"/>
  <c r="L34" i="1" s="1"/>
  <c r="K31" i="1"/>
  <c r="J31" i="1"/>
  <c r="L31" i="1" s="1"/>
  <c r="J28" i="1"/>
  <c r="J15" i="1"/>
  <c r="J11" i="1"/>
  <c r="J10" i="1"/>
  <c r="K15" i="1"/>
  <c r="L15" i="1" s="1"/>
  <c r="J19" i="1" l="1"/>
  <c r="L19" i="1" s="1"/>
  <c r="K19" i="1"/>
  <c r="J20" i="1"/>
  <c r="L20" i="1" s="1"/>
  <c r="K20" i="1"/>
  <c r="J21" i="1"/>
  <c r="L21" i="1" s="1"/>
  <c r="K21" i="1"/>
  <c r="J22" i="1"/>
  <c r="L22" i="1" s="1"/>
  <c r="K22" i="1"/>
  <c r="J23" i="1"/>
  <c r="L23" i="1" s="1"/>
  <c r="K23" i="1"/>
  <c r="K28" i="1" l="1"/>
  <c r="L28" i="1"/>
  <c r="L11" i="1" l="1"/>
  <c r="K11" i="1"/>
  <c r="J5" i="1"/>
  <c r="K5" i="1"/>
  <c r="J6" i="1"/>
  <c r="K6" i="1"/>
  <c r="L6" i="1" s="1"/>
  <c r="K7" i="1" l="1"/>
  <c r="L5" i="1"/>
  <c r="L7" i="1" s="1"/>
  <c r="J24" i="1"/>
  <c r="L24" i="1" s="1"/>
  <c r="K24" i="1"/>
  <c r="K10" i="1" l="1"/>
  <c r="L10" i="1"/>
  <c r="K12" i="1" l="1"/>
  <c r="K18" i="1" l="1"/>
  <c r="K25" i="1" s="1"/>
  <c r="J18" i="1"/>
  <c r="L18" i="1" s="1"/>
  <c r="L25" i="1" l="1"/>
  <c r="L12" i="1" l="1"/>
</calcChain>
</file>

<file path=xl/sharedStrings.xml><?xml version="1.0" encoding="utf-8"?>
<sst xmlns="http://schemas.openxmlformats.org/spreadsheetml/2006/main" count="78" uniqueCount="61">
  <si>
    <t xml:space="preserve">L.p. </t>
  </si>
  <si>
    <t>Nazwa materiału</t>
  </si>
  <si>
    <t>Wielkość</t>
  </si>
  <si>
    <t>Kod towaru</t>
  </si>
  <si>
    <t xml:space="preserve">Producent </t>
  </si>
  <si>
    <t>ilość</t>
  </si>
  <si>
    <t>J.M</t>
  </si>
  <si>
    <t>Cena netto</t>
  </si>
  <si>
    <t xml:space="preserve"> % VAT</t>
  </si>
  <si>
    <t>Cena brutto</t>
  </si>
  <si>
    <t>Wartość netto</t>
  </si>
  <si>
    <t>Wartość brutto</t>
  </si>
  <si>
    <t>Uwagi</t>
  </si>
  <si>
    <t>szt</t>
  </si>
  <si>
    <t xml:space="preserve">                                          ZADANIE 3</t>
  </si>
  <si>
    <t>RAZEM:</t>
  </si>
  <si>
    <t>op.</t>
  </si>
  <si>
    <t>szt.</t>
  </si>
  <si>
    <t>RAZEM</t>
  </si>
  <si>
    <t>Zestaw: komora nawilżacza zawierająca łącznik do podłączenia nebulizatora Aerogen Solo + układ oddechowy. Podwójna spirala chroniąca przed kondensacją: spirala grzejna zawiera cienkie przewody grzejne, które delikatnie i precyzyjnie ogrzewają gaz oddechowy wewnątrz rury; spirala izolacyjna zawiera ogrzane powietrze i chroni gaz oddechowy przed czynnikami zewnętrznymi</t>
  </si>
  <si>
    <t>Podwójne złącze kompatybilne ze wszystkimi obwodami Fisher&amp;Paykel; zacisk na pasku, który eliminuje konieczność korzystania z taśmy; regulowany pasek na głowę, końcówki paska nie wiszą swobodnie wokół twarzy; krawędzie dostosowane do górnej wargi tak, aby nie blokować ust. Technologia ograniczająca tworzenie się kondensatu</t>
  </si>
  <si>
    <t xml:space="preserve">Adapter kolcowy do pobierania oraz dostrzykiwania rozpuszczalnika (np. NaCl) lub leku z worka/butelki, umożliwiający przepływ powietrza w celu wyrównania  ciśnień. Kompatybilny ze strzykawką z konektorem p-kt 1. Tak jak w przypadku pozostałych elementów nie zawiera DEHP, Lateksu oraz BPA. Element ten musi być częścią systemu zamkniętego posiadającego kod ONB, wydanego przez FDA. </t>
  </si>
  <si>
    <t>Łącznik do cewnika -  łacznik nakładany na cewnik zakończony z jednej strony adapterem typu luer lock męski , kompatybilny ze strzykawką z konektorem z p-tu 1 szego , umozliwiajacy podanie leku ( np. Mitomycyna ) w systemie zamkniętym bezpośrednio do pęcherza moczowego przez cewnik. Element ten musi być częścią systemu zamkniętego posiadającego kod ONB, wydanego przez FDA. Zgodnie z zaleceniami  Polskiego Towarzystwa Farmaceutycznego.</t>
  </si>
  <si>
    <t xml:space="preserve">Adapter Luer Lock męski -  pozwala zmienić każdy standardowy port żeński w element systemu zamkniętego, w który  można bezpiecznie wstrzykiwać lek strzykawką z konektorem z punktu 1. Adapter Luer Lock męski posiada system sygnalizacji akustycznej podczas podłączania strzykawki. Element ten musi być częścią systemu zamkniętego posiadającego kod ONB, wydanego przez FDA. </t>
  </si>
  <si>
    <t>Dren kolcowy bez komory kroplowej - długość 40 cm; umożliwia dostrzykiwanie leków przy pomocy wbudowanego konektora  w sposób zamknięty i szczelny. Na drenie znajduje się klips.
Element ten musi być częścią systemu zamkniętego posiadającego kod ONB, wydanego przez FDA. Zgodnie z zaleceniami  Polskiego Towarzystwa Farmaceutycznego.</t>
  </si>
  <si>
    <t>Dren kolcowy bez komory kroplowej - długość 45 cm; umożliwia dostrzykiwanie leków przy pomocy wbudowanego konektora  w sposób zamknięty i szczelny. Na drenie znajduje się klips.Na lini drenu znajduej się filtr 0,2 mikrona, umożliwiający podaż przynajmniej  paclitaxelu oraz ciał monoklonalnych
Element ten musi być częścią systemu zamkniętego posiadającego kod ONB, wydanego przez FDA. Zgodnie z zaleceniami  Polskiego Towarzystwa Farmaceutycznego.</t>
  </si>
  <si>
    <t>Strzykawka do przygotowania leków cytostatycznych:
Strzykawka przeznaczona do przygotowywania leków cytostatycznych, połączona trwale z konektorem. Konektor musi być częścią systemu zamkniętego posiadającego kod ONB wydanego przez FDA. Strzykawka o konstrukcji całkowicie szczelnej, zamkniętej, uniemożliwiająca demontaż tłoka. Strzykawka bez możliwości bezpośredniego połączenia igły iniekcyjnej. Materiały, z których wykonana jest strzykawka są wolne od: DEHP, lateksu i BPA. Strzykawka dostępna w następujących rozmiarach (pojemnościach): 1 ml, 3 ml, 5 ml, 10 ml, 20 ml,  35 ml, 60 ml. Zamawiający przy każdym zamówieniu będzie definiował zapotrzebowanie na poszczególne pojemności. Rozwiązanie umożliwa pracę z popularnymi lekami min. bendamustyna, busulfan, paclitaxel, etopozyd, endoxan, leki liposomalne, ciała monoklonalne.</t>
  </si>
  <si>
    <t>Strzykawka 1 ml trzyczęściowa Luer-Lock z ograniczoną przestrzenią martwą w strzykawce-LDS a 100 szt.</t>
  </si>
  <si>
    <t>Łącznik prosty schodkowy 5-7-5</t>
  </si>
  <si>
    <t>Łącznik prosty schodkowy 5-11-8</t>
  </si>
  <si>
    <t xml:space="preserve">Bezpieczne igły do podawania leku podskórnie </t>
  </si>
  <si>
    <t xml:space="preserve">igła 24G x 9mm dł. drenu ok. 60cm </t>
  </si>
  <si>
    <t>Układ oddechowy wraz z komorą do nawilżacza Airvo 
Fisher &amp; Paykel</t>
  </si>
  <si>
    <t xml:space="preserve"> Asymetryczna kaniula donosowa Optiflow Duet Airvo 
dla dorosłych L</t>
  </si>
  <si>
    <t xml:space="preserve">Adaptery  pasujące do dostępnych na rynku standardowych fiolek  13mm, 17 mm, 20mm, 28mm, zapewniające bezpieczny i wolny od zanieczyszczeń sposób dostępu do leku. Zamawiający nie dopuszcza adapterów z dodatkowymi konwerterami rozmiarów. Centralne nakłucie fiolki - wymuszane przez konstrukcję adaptera. Adapter musi być kompatybilny ze strzykawką/ konektorem p-kto 1. Materiały z których wykonany jest adapter są wolne od : DEHP , lateksu i BPA.  System sygnalizacji akustycznej podczas podłączania adaptera do fiolki. Adapter w współpracy z strzykawką z konektorem zapewnia  wyrównanie ciśnienia przy transferze cieczy z oraz do fiolki. W przypadku adapterów z zbiornikiem/ balonem  materiał z którego ł wykonany jest zbiornik/ balon ma być transparentny. Adapter do fiolki musi być częścią systemu zamkniętego posiadającego kod ONB, wydanego przez FDA. </t>
  </si>
  <si>
    <t>Probówka poliestrowa 75x16 z korkiem opakowanie 500 sztuk</t>
  </si>
  <si>
    <t>75x16mm</t>
  </si>
  <si>
    <t>op</t>
  </si>
  <si>
    <t>Stripery  jałowe zapakowane w papier-folia, min.5 sztuk w papier-folii, opakowanie zbiorcze min.50  sztuk papier-folii</t>
  </si>
  <si>
    <t xml:space="preserve">6x100mm
 lub 5x100mm </t>
  </si>
  <si>
    <t>Zestaw przewodów przedłużających do dwukanałowych cewników do drenażu opłucnowego (łącznik Y zakończony miękkim drenem do połączenia 2 cewników Thorax i zestawem do drenażu klatki piersiowej. Końcówki łącznika powinny posiadać zejście schodkowe. Łacznik (dreny) wykonany z lateksu, rozdwojony Y z plastiku). Zestaw jałowy pakowany papier-folia pojedyńczo</t>
  </si>
  <si>
    <t>Y:10x10x10mm</t>
  </si>
  <si>
    <t xml:space="preserve">Elektrody nasierdziowe jednobiegunowe do czasowej stymulacji serca,powierzchnia aktywna 11mm2,średnica 0,6 mm,wykonana ze stali nierdzewnej,zwinięty spiralnie proksymalny koniec,przewód: dł. 60 cm, wykonany ze stali nierdzewnej, izolowany osłoną z polipropylenu, średnica 0,2 mm.Dwie igły: transtorakalna (długość 90mm, łamana, prosta, tnąca), nasierdziowa (dł. 22mm, mocowana we wsierdziu za pomocą sprężynki),sterylne, pakowane pojedyńczo
</t>
  </si>
  <si>
    <t>średnica 10 mm, długość 330 mm</t>
  </si>
  <si>
    <t>kaniula średnicy 5 mm i długości 330 mm</t>
  </si>
  <si>
    <t>średnica 5 mm i długości 330 mm</t>
  </si>
  <si>
    <t xml:space="preserve">                                          ZADANIE 1</t>
  </si>
  <si>
    <t xml:space="preserve">                                          ZADANIE 2</t>
  </si>
  <si>
    <t xml:space="preserve"> ZADANIA 4</t>
  </si>
  <si>
    <t>ZADANIE 5</t>
  </si>
  <si>
    <t xml:space="preserve"> ZADANIE 6</t>
  </si>
  <si>
    <t>Jednorazowy filtr strzykawkowy do przesączania kropli ocznych , Luer-Lock o średnicy porów 0,2mikrona(Sterylne sączki do kropli ocznych z filtrem 0,2 micron ) a 50szt.</t>
  </si>
  <si>
    <t xml:space="preserve"> ZADANIE 7</t>
  </si>
  <si>
    <t xml:space="preserve"> ZADANIE 8</t>
  </si>
  <si>
    <t xml:space="preserve"> ZADANIE 9</t>
  </si>
  <si>
    <t xml:space="preserve"> ZADANIE 10</t>
  </si>
  <si>
    <t xml:space="preserve"> ZADANIE 11</t>
  </si>
  <si>
    <t>Jednorazowy system ssąco-płuczący do wymiennych kaniul (bez kaniuli w zestawie)</t>
  </si>
  <si>
    <t xml:space="preserve">Laparoskopowy jednorazowy zestaw ssąco-płuczący </t>
  </si>
  <si>
    <t xml:space="preserve">kaniula wymienna do zestawu ssącego </t>
  </si>
  <si>
    <t xml:space="preserve"> kaniula wymienna do zestawu ssącego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</si>
</sst>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0.00\ &quot;zł&quot;"/>
    <numFmt numFmtId="165" formatCode="_-* #,##0.00\ [$zł-415]_-;\-* #,##0.00\ [$zł-415]_-;_-* &quot;-&quot;??\ [$zł-415]_-;_-@_-"/>
  </numFmts>
  <fonts count="17" x14ac:knownFonts="1">
    <font>
      <sz val="10"/>
      <name val="Arial CE"/>
      <charset val="238"/>
    </font>
    <font>
      <sz val="10"/>
      <name val="Arial CE"/>
      <charset val="238"/>
    </font>
    <font>
      <sz val="9"/>
      <name val="Arial Narrow"/>
      <family val="2"/>
      <charset val="238"/>
    </font>
    <font>
      <b/>
      <sz val="8"/>
      <name val="Arial Narrow"/>
      <family val="2"/>
      <charset val="238"/>
    </font>
    <font>
      <sz val="10"/>
      <name val="Arial Narrow"/>
      <family val="2"/>
      <charset val="238"/>
    </font>
    <font>
      <b/>
      <sz val="10"/>
      <name val="Arial Narrow"/>
      <family val="2"/>
      <charset val="238"/>
    </font>
    <font>
      <sz val="10"/>
      <name val="Arial CE"/>
      <charset val="238"/>
    </font>
    <font>
      <sz val="11"/>
      <color theme="1"/>
      <name val="Calibri"/>
      <family val="2"/>
      <charset val="238"/>
      <scheme val="minor"/>
    </font>
    <font>
      <sz val="11"/>
      <name val="Arial Narrow"/>
      <family val="2"/>
      <charset val="238"/>
    </font>
    <font>
      <sz val="11"/>
      <color theme="1"/>
      <name val="Arial Narrow"/>
      <family val="2"/>
      <charset val="238"/>
    </font>
    <font>
      <b/>
      <sz val="11"/>
      <color theme="1"/>
      <name val="Arial Narrow"/>
      <family val="2"/>
      <charset val="238"/>
    </font>
    <font>
      <b/>
      <sz val="11"/>
      <name val="Arial Narrow"/>
      <family val="2"/>
      <charset val="238"/>
    </font>
    <font>
      <sz val="11"/>
      <color indexed="8"/>
      <name val="Arial Narrow"/>
      <family val="2"/>
      <charset val="238"/>
    </font>
    <font>
      <sz val="11"/>
      <color rgb="FF000000"/>
      <name val="Arial Narrow"/>
      <family val="2"/>
      <charset val="238"/>
    </font>
    <font>
      <b/>
      <sz val="11"/>
      <color indexed="8"/>
      <name val="Arial Narrow"/>
      <family val="2"/>
      <charset val="238"/>
    </font>
    <font>
      <b/>
      <sz val="10"/>
      <name val="Arial CE"/>
      <charset val="238"/>
    </font>
    <font>
      <sz val="11"/>
      <color indexed="8"/>
      <name val="Calibri"/>
      <family val="2"/>
      <charset val="238"/>
    </font>
  </fonts>
  <fills count="3">
    <fill>
      <patternFill patternType="none"/>
    </fill>
    <fill>
      <patternFill patternType="gray125"/>
    </fill>
    <fill>
      <patternFill patternType="solid">
        <fgColor theme="3"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8"/>
      </left>
      <right/>
      <top style="thin">
        <color indexed="8"/>
      </top>
      <bottom style="thin">
        <color indexed="8"/>
      </bottom>
      <diagonal/>
    </border>
    <border>
      <left style="medium">
        <color indexed="64"/>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indexed="8"/>
      </left>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style="thin">
        <color auto="1"/>
      </left>
      <right style="thin">
        <color auto="1"/>
      </right>
      <top style="thin">
        <color auto="1"/>
      </top>
      <bottom/>
      <diagonal/>
    </border>
    <border>
      <left/>
      <right/>
      <top style="thin">
        <color indexed="8"/>
      </top>
      <bottom/>
      <diagonal/>
    </border>
    <border>
      <left style="thin">
        <color indexed="64"/>
      </left>
      <right style="thin">
        <color indexed="8"/>
      </right>
      <top style="thin">
        <color indexed="8"/>
      </top>
      <bottom style="thin">
        <color indexed="64"/>
      </bottom>
      <diagonal/>
    </border>
    <border>
      <left/>
      <right style="thin">
        <color rgb="FF000000"/>
      </right>
      <top style="thin">
        <color rgb="FF000000"/>
      </top>
      <bottom/>
      <diagonal/>
    </border>
  </borders>
  <cellStyleXfs count="13">
    <xf numFmtId="0" fontId="0" fillId="0" borderId="0"/>
    <xf numFmtId="0" fontId="7" fillId="0" borderId="0"/>
    <xf numFmtId="0" fontId="1" fillId="0" borderId="0"/>
    <xf numFmtId="44" fontId="1" fillId="0" borderId="0" applyFont="0" applyFill="0" applyBorder="0" applyAlignment="0" applyProtection="0"/>
    <xf numFmtId="44" fontId="6" fillId="0" borderId="0" applyFont="0" applyFill="0" applyBorder="0" applyAlignment="0" applyProtection="0"/>
    <xf numFmtId="9" fontId="1" fillId="0" borderId="0" applyFont="0" applyFill="0" applyBorder="0" applyAlignment="0" applyProtection="0"/>
    <xf numFmtId="0" fontId="1" fillId="0" borderId="0"/>
    <xf numFmtId="0" fontId="16" fillId="0" borderId="0"/>
    <xf numFmtId="0" fontId="16"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38">
    <xf numFmtId="0" fontId="0" fillId="0" borderId="0" xfId="0"/>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center" vertical="center"/>
    </xf>
    <xf numFmtId="9" fontId="8" fillId="0" borderId="16" xfId="5" applyFont="1" applyFill="1" applyBorder="1" applyAlignment="1">
      <alignment horizontal="center" vertical="center"/>
    </xf>
    <xf numFmtId="44" fontId="8" fillId="0" borderId="1" xfId="3" applyFont="1" applyFill="1" applyBorder="1" applyAlignment="1">
      <alignment horizontal="center" vertical="center"/>
    </xf>
    <xf numFmtId="1" fontId="11" fillId="0" borderId="1" xfId="2" applyNumberFormat="1" applyFont="1" applyBorder="1" applyAlignment="1">
      <alignment horizontal="center" vertical="center" wrapText="1"/>
    </xf>
    <xf numFmtId="0" fontId="11" fillId="0" borderId="1" xfId="2" applyFont="1" applyBorder="1" applyAlignment="1">
      <alignment horizontal="center" vertical="center" wrapText="1"/>
    </xf>
    <xf numFmtId="2" fontId="11" fillId="0" borderId="1" xfId="2" applyNumberFormat="1" applyFont="1" applyBorder="1" applyAlignment="1">
      <alignment horizontal="center" vertical="center" wrapText="1"/>
    </xf>
    <xf numFmtId="0" fontId="11" fillId="0" borderId="1" xfId="2" applyFont="1" applyBorder="1" applyAlignment="1" applyProtection="1">
      <alignment horizontal="center" vertical="center" wrapText="1"/>
      <protection locked="0"/>
    </xf>
    <xf numFmtId="4" fontId="11" fillId="0" borderId="1" xfId="2" applyNumberFormat="1" applyFont="1" applyBorder="1" applyAlignment="1">
      <alignment horizontal="center" vertical="center" wrapText="1"/>
    </xf>
    <xf numFmtId="165" fontId="11" fillId="0" borderId="1" xfId="2" applyNumberFormat="1" applyFont="1" applyBorder="1" applyAlignment="1">
      <alignment horizontal="center" vertical="center" wrapText="1"/>
    </xf>
    <xf numFmtId="0" fontId="11" fillId="0" borderId="1" xfId="0" applyFont="1" applyBorder="1" applyAlignment="1">
      <alignment horizontal="center" vertical="center"/>
    </xf>
    <xf numFmtId="0" fontId="11" fillId="0" borderId="10" xfId="0" applyFont="1" applyBorder="1" applyAlignment="1">
      <alignment horizontal="left" vertical="center"/>
    </xf>
    <xf numFmtId="1" fontId="8" fillId="0" borderId="1" xfId="0" applyNumberFormat="1" applyFont="1" applyBorder="1" applyAlignment="1">
      <alignment horizontal="center" vertical="center"/>
    </xf>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 xfId="0" applyFont="1" applyBorder="1" applyAlignment="1">
      <alignment horizontal="center" vertical="center"/>
    </xf>
    <xf numFmtId="164" fontId="8" fillId="0" borderId="1" xfId="0" applyNumberFormat="1" applyFont="1" applyBorder="1" applyAlignment="1">
      <alignment horizontal="center" vertical="center"/>
    </xf>
    <xf numFmtId="9" fontId="8" fillId="0" borderId="1" xfId="0" applyNumberFormat="1" applyFont="1" applyBorder="1" applyAlignment="1">
      <alignment horizontal="center" vertical="center"/>
    </xf>
    <xf numFmtId="164" fontId="8" fillId="0" borderId="2" xfId="0" applyNumberFormat="1" applyFont="1" applyBorder="1" applyAlignment="1">
      <alignment horizontal="center" vertical="center"/>
    </xf>
    <xf numFmtId="0" fontId="8" fillId="0" borderId="1" xfId="0" applyFont="1" applyBorder="1" applyAlignment="1">
      <alignment horizontal="center" vertical="center" wrapText="1"/>
    </xf>
    <xf numFmtId="165" fontId="8" fillId="0" borderId="1" xfId="0" applyNumberFormat="1" applyFont="1" applyBorder="1" applyAlignment="1">
      <alignment horizontal="center" vertical="center"/>
    </xf>
    <xf numFmtId="1" fontId="8" fillId="0" borderId="2" xfId="0" applyNumberFormat="1" applyFont="1" applyBorder="1" applyAlignment="1">
      <alignment horizontal="center" vertical="center"/>
    </xf>
    <xf numFmtId="0" fontId="11" fillId="0" borderId="9" xfId="0" applyFont="1" applyBorder="1" applyAlignment="1">
      <alignment horizontal="center" vertical="center" wrapText="1"/>
    </xf>
    <xf numFmtId="0" fontId="8" fillId="0" borderId="9" xfId="0" applyFont="1" applyBorder="1" applyAlignment="1">
      <alignment horizontal="center" vertical="center" wrapText="1"/>
    </xf>
    <xf numFmtId="1" fontId="8" fillId="0" borderId="9" xfId="0" applyNumberFormat="1" applyFont="1" applyBorder="1" applyAlignment="1">
      <alignment horizontal="center" vertical="center"/>
    </xf>
    <xf numFmtId="9" fontId="8" fillId="0" borderId="9" xfId="0" applyNumberFormat="1" applyFont="1" applyBorder="1" applyAlignment="1">
      <alignment horizontal="center" vertical="center"/>
    </xf>
    <xf numFmtId="164" fontId="8" fillId="0" borderId="9" xfId="0" applyNumberFormat="1" applyFont="1" applyBorder="1" applyAlignment="1">
      <alignment horizontal="center" vertical="center"/>
    </xf>
    <xf numFmtId="165" fontId="8" fillId="0" borderId="6" xfId="0" applyNumberFormat="1" applyFont="1" applyBorder="1" applyAlignment="1">
      <alignment horizontal="center" vertical="center"/>
    </xf>
    <xf numFmtId="0" fontId="8" fillId="0" borderId="0" xfId="0" applyFont="1" applyAlignment="1">
      <alignment horizontal="center" vertical="center"/>
    </xf>
    <xf numFmtId="0" fontId="11" fillId="0" borderId="2" xfId="1" applyFont="1" applyBorder="1" applyAlignment="1">
      <alignment horizontal="left" vertical="center"/>
    </xf>
    <xf numFmtId="0" fontId="11" fillId="0" borderId="10" xfId="1" applyFont="1" applyBorder="1" applyAlignment="1">
      <alignment horizontal="left" vertical="center"/>
    </xf>
    <xf numFmtId="0" fontId="9" fillId="0" borderId="1" xfId="0" applyFont="1" applyBorder="1" applyAlignment="1">
      <alignment horizontal="center" vertical="center" wrapText="1"/>
    </xf>
    <xf numFmtId="0" fontId="8" fillId="0" borderId="7" xfId="0" applyFont="1" applyBorder="1" applyAlignment="1">
      <alignment horizontal="center" vertical="center" wrapText="1"/>
    </xf>
    <xf numFmtId="4" fontId="9" fillId="0" borderId="1" xfId="0" applyNumberFormat="1" applyFont="1" applyBorder="1" applyAlignment="1" applyProtection="1">
      <alignment horizontal="center" vertical="center" wrapText="1"/>
      <protection locked="0"/>
    </xf>
    <xf numFmtId="9" fontId="9" fillId="0" borderId="1" xfId="0" applyNumberFormat="1" applyFont="1" applyBorder="1" applyAlignment="1" applyProtection="1">
      <alignment horizontal="center" vertical="center" wrapText="1"/>
      <protection locked="0"/>
    </xf>
    <xf numFmtId="4"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9" fillId="0" borderId="0" xfId="0" applyFont="1" applyAlignment="1">
      <alignment horizontal="center" vertical="center"/>
    </xf>
    <xf numFmtId="4" fontId="10" fillId="0" borderId="17" xfId="0" applyNumberFormat="1" applyFont="1" applyBorder="1" applyAlignment="1">
      <alignment horizontal="center" vertical="center"/>
    </xf>
    <xf numFmtId="0" fontId="8" fillId="0" borderId="7" xfId="0" applyFont="1" applyBorder="1" applyAlignment="1">
      <alignment horizontal="center" vertical="center"/>
    </xf>
    <xf numFmtId="3" fontId="8" fillId="0" borderId="1" xfId="0" applyNumberFormat="1" applyFont="1" applyBorder="1" applyAlignment="1">
      <alignment horizontal="center" vertical="center" wrapText="1"/>
    </xf>
    <xf numFmtId="0" fontId="9" fillId="0" borderId="7" xfId="0" applyFont="1" applyBorder="1" applyAlignment="1">
      <alignment horizontal="center" vertical="center" wrapText="1"/>
    </xf>
    <xf numFmtId="165" fontId="11" fillId="0" borderId="0" xfId="0" applyNumberFormat="1" applyFont="1" applyAlignment="1">
      <alignment horizontal="center" vertical="center"/>
    </xf>
    <xf numFmtId="1" fontId="8" fillId="0" borderId="1" xfId="2" applyNumberFormat="1" applyFont="1" applyBorder="1" applyAlignment="1">
      <alignment horizontal="center" vertical="center" wrapText="1"/>
    </xf>
    <xf numFmtId="0" fontId="11" fillId="0" borderId="14" xfId="0" applyFont="1" applyBorder="1" applyAlignment="1">
      <alignment horizontal="left" vertical="center"/>
    </xf>
    <xf numFmtId="0" fontId="9" fillId="0" borderId="23" xfId="0" applyFont="1" applyBorder="1" applyAlignment="1">
      <alignment horizontal="center" vertical="center" wrapText="1"/>
    </xf>
    <xf numFmtId="4" fontId="10" fillId="0" borderId="7" xfId="0" applyNumberFormat="1" applyFont="1" applyBorder="1" applyAlignment="1" applyProtection="1">
      <alignment horizontal="center" vertical="center" wrapText="1"/>
      <protection locked="0"/>
    </xf>
    <xf numFmtId="1" fontId="11" fillId="0" borderId="9" xfId="6" applyNumberFormat="1" applyFont="1" applyBorder="1" applyAlignment="1" applyProtection="1">
      <alignment horizontal="center" vertical="center"/>
      <protection locked="0"/>
    </xf>
    <xf numFmtId="0" fontId="11" fillId="0" borderId="0" xfId="0" applyFont="1" applyAlignment="1">
      <alignment vertical="center" shrinkToFit="1"/>
    </xf>
    <xf numFmtId="0" fontId="11" fillId="0" borderId="10" xfId="1" applyFont="1" applyBorder="1" applyAlignment="1">
      <alignment horizontal="center" vertical="center"/>
    </xf>
    <xf numFmtId="0" fontId="11" fillId="0" borderId="10" xfId="0" applyFont="1" applyBorder="1" applyAlignment="1">
      <alignment horizontal="center" vertical="center"/>
    </xf>
    <xf numFmtId="0" fontId="11" fillId="0" borderId="13" xfId="6" applyFont="1" applyBorder="1" applyAlignment="1" applyProtection="1">
      <alignment vertical="center" wrapText="1"/>
      <protection locked="0"/>
    </xf>
    <xf numFmtId="3" fontId="9" fillId="0" borderId="7" xfId="0" applyNumberFormat="1" applyFont="1" applyBorder="1" applyAlignment="1">
      <alignment horizontal="center" vertical="center" wrapText="1"/>
    </xf>
    <xf numFmtId="44" fontId="8" fillId="0" borderId="9" xfId="3" applyFont="1" applyFill="1" applyBorder="1" applyAlignment="1" applyProtection="1">
      <alignment horizontal="center" vertical="center"/>
      <protection locked="0"/>
    </xf>
    <xf numFmtId="0" fontId="8" fillId="0" borderId="18" xfId="0" applyFont="1" applyBorder="1" applyAlignment="1">
      <alignment horizontal="center" vertical="center" wrapText="1"/>
    </xf>
    <xf numFmtId="44" fontId="11" fillId="0" borderId="1" xfId="3" applyFont="1" applyFill="1" applyBorder="1" applyAlignment="1" applyProtection="1">
      <alignment horizontal="center" vertical="center" wrapText="1"/>
      <protection locked="0"/>
    </xf>
    <xf numFmtId="44" fontId="8" fillId="0" borderId="1" xfId="3" applyFont="1" applyFill="1" applyBorder="1" applyAlignment="1" applyProtection="1">
      <alignment horizontal="center" vertical="center"/>
      <protection locked="0"/>
    </xf>
    <xf numFmtId="44" fontId="8" fillId="0" borderId="0" xfId="3" applyFont="1" applyFill="1" applyAlignment="1">
      <alignment horizontal="center" vertical="center"/>
    </xf>
    <xf numFmtId="44" fontId="11" fillId="0" borderId="10" xfId="3" applyFont="1" applyFill="1" applyBorder="1" applyAlignment="1">
      <alignment horizontal="left" vertical="center"/>
    </xf>
    <xf numFmtId="44" fontId="11" fillId="0" borderId="13" xfId="3" applyFont="1" applyFill="1" applyBorder="1" applyAlignment="1" applyProtection="1">
      <alignment vertical="center" wrapText="1"/>
      <protection locked="0"/>
    </xf>
    <xf numFmtId="44" fontId="9" fillId="0" borderId="1" xfId="3" applyFont="1" applyFill="1" applyBorder="1" applyAlignment="1" applyProtection="1">
      <alignment horizontal="center" vertical="center" wrapText="1"/>
      <protection locked="0"/>
    </xf>
    <xf numFmtId="44" fontId="9" fillId="0" borderId="0" xfId="3" applyFont="1" applyFill="1" applyAlignment="1">
      <alignment horizontal="center" vertical="center"/>
    </xf>
    <xf numFmtId="44" fontId="11" fillId="0" borderId="0" xfId="3" applyFont="1" applyFill="1" applyAlignment="1">
      <alignment vertical="center" shrinkToFit="1"/>
    </xf>
    <xf numFmtId="44" fontId="8" fillId="0" borderId="7" xfId="3" applyFont="1" applyFill="1" applyBorder="1" applyAlignment="1">
      <alignment horizontal="center" vertical="center"/>
    </xf>
    <xf numFmtId="44" fontId="9" fillId="0" borderId="7" xfId="3" applyFont="1" applyFill="1" applyBorder="1" applyAlignment="1">
      <alignment horizontal="center" vertical="center" wrapText="1"/>
    </xf>
    <xf numFmtId="44" fontId="11" fillId="0" borderId="9" xfId="3" applyFont="1" applyFill="1" applyBorder="1" applyAlignment="1" applyProtection="1">
      <alignment horizontal="center" vertical="center"/>
      <protection locked="0"/>
    </xf>
    <xf numFmtId="9" fontId="8" fillId="0" borderId="1" xfId="0" applyNumberFormat="1" applyFont="1" applyBorder="1" applyAlignment="1" applyProtection="1">
      <alignment horizontal="center" vertical="center" wrapText="1"/>
      <protection locked="0"/>
    </xf>
    <xf numFmtId="0" fontId="8" fillId="0" borderId="1" xfId="0" applyFont="1" applyBorder="1" applyAlignment="1" applyProtection="1">
      <alignment horizontal="center" vertical="center"/>
      <protection locked="0"/>
    </xf>
    <xf numFmtId="0" fontId="9" fillId="0" borderId="1" xfId="3" applyNumberFormat="1" applyFont="1" applyFill="1" applyBorder="1" applyAlignment="1" applyProtection="1">
      <alignment horizontal="center" vertical="center"/>
      <protection locked="0"/>
    </xf>
    <xf numFmtId="0" fontId="8" fillId="0" borderId="0" xfId="0" applyFont="1" applyAlignment="1">
      <alignment vertical="center"/>
    </xf>
    <xf numFmtId="44" fontId="8" fillId="0" borderId="0" xfId="3" applyFont="1" applyFill="1" applyBorder="1" applyAlignment="1">
      <alignment vertical="center"/>
    </xf>
    <xf numFmtId="0" fontId="8" fillId="0" borderId="25" xfId="0" applyFont="1" applyBorder="1" applyAlignment="1">
      <alignment horizontal="center" vertical="center" wrapText="1"/>
    </xf>
    <xf numFmtId="0" fontId="9" fillId="0" borderId="1" xfId="1" applyFont="1" applyBorder="1" applyAlignment="1">
      <alignment horizontal="center" vertical="center"/>
    </xf>
    <xf numFmtId="0" fontId="12" fillId="0" borderId="1" xfId="0" applyFont="1" applyBorder="1" applyAlignment="1">
      <alignment horizontal="left" vertical="center"/>
    </xf>
    <xf numFmtId="0" fontId="12" fillId="0" borderId="1" xfId="0" applyFont="1" applyBorder="1" applyAlignment="1">
      <alignment horizontal="center" vertical="center"/>
    </xf>
    <xf numFmtId="44" fontId="12" fillId="0" borderId="1" xfId="3" applyFont="1" applyFill="1" applyBorder="1" applyAlignment="1">
      <alignment horizontal="left" vertical="center"/>
    </xf>
    <xf numFmtId="9" fontId="12" fillId="0" borderId="1" xfId="5" applyFont="1" applyFill="1" applyBorder="1" applyAlignment="1">
      <alignment horizontal="center" vertical="center"/>
    </xf>
    <xf numFmtId="0" fontId="8" fillId="0" borderId="1" xfId="0" applyFont="1" applyBorder="1" applyAlignment="1">
      <alignment wrapText="1"/>
    </xf>
    <xf numFmtId="0" fontId="11" fillId="0" borderId="0" xfId="0" applyFont="1" applyAlignment="1">
      <alignment horizontal="center" vertical="center" shrinkToFit="1"/>
    </xf>
    <xf numFmtId="0" fontId="12" fillId="0" borderId="9" xfId="0" applyFont="1" applyBorder="1" applyAlignment="1">
      <alignment horizontal="center" vertical="center"/>
    </xf>
    <xf numFmtId="0" fontId="12" fillId="0" borderId="5" xfId="0" applyFont="1" applyBorder="1" applyAlignment="1">
      <alignment horizontal="center" vertical="center"/>
    </xf>
    <xf numFmtId="0" fontId="11" fillId="0" borderId="6" xfId="0" applyFont="1" applyBorder="1" applyAlignment="1">
      <alignment horizontal="center" vertical="center"/>
    </xf>
    <xf numFmtId="0" fontId="11" fillId="0" borderId="11" xfId="0" applyFont="1" applyBorder="1" applyAlignment="1">
      <alignment horizontal="center" vertical="center"/>
    </xf>
    <xf numFmtId="0" fontId="11" fillId="0" borderId="11" xfId="1" applyFont="1" applyBorder="1" applyAlignment="1">
      <alignment horizontal="center" vertical="center"/>
    </xf>
    <xf numFmtId="0" fontId="14" fillId="0" borderId="1" xfId="0" applyFont="1" applyBorder="1" applyAlignment="1">
      <alignment horizontal="center" vertical="center"/>
    </xf>
    <xf numFmtId="0" fontId="14" fillId="0" borderId="0" xfId="0" applyFont="1" applyAlignment="1">
      <alignment horizontal="center" vertical="center"/>
    </xf>
    <xf numFmtId="0" fontId="11" fillId="0" borderId="0" xfId="0" applyFont="1" applyAlignment="1">
      <alignment horizontal="center" vertical="center"/>
    </xf>
    <xf numFmtId="0" fontId="11" fillId="0" borderId="8" xfId="6" applyFont="1" applyBorder="1" applyAlignment="1" applyProtection="1">
      <alignment horizontal="center" vertical="center" wrapText="1"/>
      <protection locked="0"/>
    </xf>
    <xf numFmtId="0" fontId="10" fillId="0" borderId="1" xfId="0" applyFont="1" applyBorder="1" applyAlignment="1">
      <alignment horizontal="center" vertical="center"/>
    </xf>
    <xf numFmtId="0" fontId="10" fillId="0" borderId="0" xfId="0" applyFont="1" applyAlignment="1">
      <alignment horizontal="center" vertical="center"/>
    </xf>
    <xf numFmtId="1" fontId="11" fillId="0" borderId="5" xfId="6" applyNumberFormat="1" applyFont="1" applyBorder="1" applyAlignment="1" applyProtection="1">
      <alignment horizontal="center" vertical="center"/>
      <protection locked="0"/>
    </xf>
    <xf numFmtId="0" fontId="11" fillId="0" borderId="16" xfId="0" applyFont="1" applyBorder="1" applyAlignment="1" applyProtection="1">
      <alignment horizontal="center" vertical="center" wrapText="1"/>
      <protection locked="0"/>
    </xf>
    <xf numFmtId="0" fontId="4" fillId="0" borderId="1" xfId="0" applyFont="1" applyBorder="1" applyAlignment="1">
      <alignment horizontal="center" vertical="center"/>
    </xf>
    <xf numFmtId="0" fontId="4" fillId="0" borderId="0" xfId="0" applyFont="1" applyAlignment="1">
      <alignment horizontal="center" vertical="center"/>
    </xf>
    <xf numFmtId="0" fontId="8" fillId="0" borderId="1" xfId="0" applyFont="1" applyBorder="1" applyAlignment="1">
      <alignment horizontal="left" vertical="center" wrapText="1"/>
    </xf>
    <xf numFmtId="165" fontId="8" fillId="0" borderId="23" xfId="0" applyNumberFormat="1" applyFont="1" applyBorder="1" applyAlignment="1">
      <alignment horizontal="center" vertical="center"/>
    </xf>
    <xf numFmtId="165" fontId="11" fillId="0" borderId="4" xfId="0" applyNumberFormat="1" applyFont="1" applyBorder="1" applyAlignment="1">
      <alignment horizontal="center" vertical="center"/>
    </xf>
    <xf numFmtId="0" fontId="9" fillId="0" borderId="1" xfId="1" applyFont="1" applyBorder="1" applyAlignment="1">
      <alignment horizontal="left" vertical="center" wrapText="1"/>
    </xf>
    <xf numFmtId="0" fontId="4" fillId="0" borderId="19" xfId="0" applyFont="1" applyBorder="1" applyAlignment="1">
      <alignment horizontal="left" vertical="center" wrapText="1"/>
    </xf>
    <xf numFmtId="0" fontId="4" fillId="0" borderId="0" xfId="0" applyFont="1" applyAlignment="1">
      <alignment horizontal="center" vertical="center" wrapText="1"/>
    </xf>
    <xf numFmtId="0" fontId="12" fillId="0" borderId="23" xfId="0" applyFont="1" applyBorder="1" applyAlignment="1">
      <alignment horizontal="center" vertical="center" wrapText="1"/>
    </xf>
    <xf numFmtId="0" fontId="8" fillId="0" borderId="26" xfId="0" applyFont="1" applyBorder="1" applyAlignment="1">
      <alignment horizontal="center" vertical="center" wrapText="1"/>
    </xf>
    <xf numFmtId="164" fontId="14" fillId="0" borderId="1" xfId="0" applyNumberFormat="1" applyFont="1" applyBorder="1" applyAlignment="1">
      <alignment horizontal="center" vertical="center"/>
    </xf>
    <xf numFmtId="0" fontId="13" fillId="0" borderId="1" xfId="0" applyFont="1" applyBorder="1" applyAlignment="1">
      <alignment horizontal="left" vertical="center" wrapText="1"/>
    </xf>
    <xf numFmtId="0" fontId="4" fillId="0" borderId="18" xfId="0" applyFont="1" applyBorder="1" applyAlignment="1">
      <alignment horizontal="center" vertical="center" wrapText="1"/>
    </xf>
    <xf numFmtId="0" fontId="9" fillId="0" borderId="1" xfId="0" applyFont="1" applyBorder="1" applyAlignment="1">
      <alignment horizontal="left" vertical="center" wrapText="1"/>
    </xf>
    <xf numFmtId="0" fontId="9" fillId="0" borderId="0" xfId="0" applyFont="1" applyAlignment="1">
      <alignment horizontal="left" vertical="center" wrapText="1"/>
    </xf>
    <xf numFmtId="0" fontId="9" fillId="0" borderId="23" xfId="0" applyFont="1" applyBorder="1" applyAlignment="1">
      <alignment horizontal="left" vertical="center" wrapText="1"/>
    </xf>
    <xf numFmtId="1" fontId="11" fillId="0" borderId="13" xfId="6" applyNumberFormat="1" applyFont="1" applyBorder="1" applyAlignment="1" applyProtection="1">
      <alignment horizontal="center" vertical="center"/>
      <protection locked="0"/>
    </xf>
    <xf numFmtId="0" fontId="9" fillId="0" borderId="7" xfId="0" applyFont="1" applyBorder="1" applyAlignment="1">
      <alignment horizontal="left" vertical="center" wrapText="1"/>
    </xf>
    <xf numFmtId="9" fontId="9" fillId="0" borderId="7" xfId="5" applyFont="1" applyFill="1" applyBorder="1" applyAlignment="1">
      <alignment horizontal="center" vertical="center"/>
    </xf>
    <xf numFmtId="0" fontId="8" fillId="0" borderId="1" xfId="0" applyFont="1" applyBorder="1" applyAlignment="1">
      <alignment horizontal="left" vertical="center"/>
    </xf>
    <xf numFmtId="49" fontId="8" fillId="0" borderId="1" xfId="0" applyNumberFormat="1" applyFont="1" applyBorder="1" applyAlignment="1">
      <alignment horizontal="center" vertical="center" wrapText="1"/>
    </xf>
    <xf numFmtId="0" fontId="8" fillId="0" borderId="1" xfId="0" applyFont="1" applyBorder="1" applyAlignment="1">
      <alignment horizontal="center" vertical="center" shrinkToFit="1"/>
    </xf>
    <xf numFmtId="3" fontId="9" fillId="0" borderId="1" xfId="0" applyNumberFormat="1" applyFont="1" applyBorder="1" applyAlignment="1">
      <alignment horizontal="center" vertical="center"/>
    </xf>
    <xf numFmtId="0" fontId="11" fillId="0" borderId="20" xfId="0" applyFont="1" applyBorder="1" applyAlignment="1">
      <alignment horizontal="center" vertical="center" shrinkToFit="1"/>
    </xf>
    <xf numFmtId="0" fontId="11" fillId="0" borderId="24" xfId="0" applyFont="1" applyBorder="1" applyAlignment="1">
      <alignment horizontal="center" vertical="center" shrinkToFit="1"/>
    </xf>
    <xf numFmtId="1" fontId="11" fillId="0" borderId="3" xfId="0" applyNumberFormat="1" applyFont="1" applyBorder="1" applyAlignment="1">
      <alignment horizontal="center" vertical="center"/>
    </xf>
    <xf numFmtId="0" fontId="11" fillId="0" borderId="12" xfId="0" applyFont="1" applyBorder="1" applyAlignment="1">
      <alignment horizontal="center" vertical="center"/>
    </xf>
    <xf numFmtId="0" fontId="8" fillId="2" borderId="15" xfId="0" applyFont="1" applyFill="1" applyBorder="1" applyAlignment="1">
      <alignment horizontal="center" vertical="center"/>
    </xf>
    <xf numFmtId="0" fontId="0" fillId="2" borderId="13" xfId="0" applyFill="1" applyBorder="1" applyAlignment="1">
      <alignment horizontal="center" vertical="center"/>
    </xf>
    <xf numFmtId="0" fontId="0" fillId="2" borderId="9" xfId="0" applyFill="1" applyBorder="1" applyAlignment="1">
      <alignment horizontal="center" vertical="center"/>
    </xf>
    <xf numFmtId="0" fontId="0" fillId="2" borderId="5" xfId="0" applyFill="1" applyBorder="1" applyAlignment="1">
      <alignment horizontal="center" vertical="center"/>
    </xf>
    <xf numFmtId="0" fontId="0" fillId="2" borderId="8" xfId="0" applyFill="1" applyBorder="1" applyAlignment="1">
      <alignment horizontal="center" vertical="center"/>
    </xf>
    <xf numFmtId="0" fontId="8" fillId="2" borderId="2" xfId="0" applyFont="1" applyFill="1" applyBorder="1" applyAlignment="1">
      <alignment horizontal="center" vertical="center"/>
    </xf>
    <xf numFmtId="0" fontId="11" fillId="0" borderId="2" xfId="0" applyFont="1" applyBorder="1" applyAlignment="1">
      <alignment horizontal="left" vertical="center"/>
    </xf>
    <xf numFmtId="0" fontId="11" fillId="0" borderId="9" xfId="0" applyFont="1" applyBorder="1" applyAlignment="1">
      <alignment horizontal="left" vertical="center"/>
    </xf>
    <xf numFmtId="0" fontId="11" fillId="0" borderId="10" xfId="0" applyFont="1" applyBorder="1" applyAlignment="1">
      <alignment horizontal="left" vertical="center"/>
    </xf>
    <xf numFmtId="0" fontId="11" fillId="0" borderId="11" xfId="0" applyFont="1" applyBorder="1" applyAlignment="1">
      <alignment horizontal="left" vertical="center"/>
    </xf>
    <xf numFmtId="0" fontId="11" fillId="0" borderId="2" xfId="6" applyFont="1" applyBorder="1" applyAlignment="1" applyProtection="1">
      <alignment horizontal="center" vertical="center" wrapText="1"/>
      <protection locked="0"/>
    </xf>
    <xf numFmtId="0" fontId="11" fillId="0" borderId="9" xfId="6" applyFont="1" applyBorder="1" applyAlignment="1" applyProtection="1">
      <alignment horizontal="center" vertical="center" wrapText="1"/>
      <protection locked="0"/>
    </xf>
    <xf numFmtId="1" fontId="11" fillId="0" borderId="21" xfId="6" applyNumberFormat="1" applyFont="1" applyBorder="1" applyAlignment="1" applyProtection="1">
      <alignment horizontal="center" vertical="center"/>
      <protection locked="0"/>
    </xf>
    <xf numFmtId="0" fontId="8" fillId="0" borderId="22" xfId="0" applyFont="1" applyBorder="1" applyAlignment="1">
      <alignment horizontal="center" vertical="center"/>
    </xf>
    <xf numFmtId="0" fontId="14" fillId="0" borderId="3" xfId="0" applyFont="1" applyBorder="1" applyAlignment="1">
      <alignment horizontal="center" vertical="center"/>
    </xf>
    <xf numFmtId="0" fontId="15" fillId="0" borderId="12" xfId="0" applyFont="1" applyBorder="1" applyAlignment="1">
      <alignment horizontal="center" vertical="center"/>
    </xf>
  </cellXfs>
  <cellStyles count="13">
    <cellStyle name="Normalny" xfId="0" builtinId="0"/>
    <cellStyle name="Normalny 2" xfId="1" xr:uid="{00000000-0005-0000-0000-000002000000}"/>
    <cellStyle name="Normalny 2 2" xfId="7" xr:uid="{789A9894-2A30-465F-BAF5-37A6000FDDAF}"/>
    <cellStyle name="Normalny 3" xfId="8" xr:uid="{E242E6D1-79CD-48A4-8111-437E102F748F}"/>
    <cellStyle name="Normalny 4" xfId="9" xr:uid="{345698C2-D0FD-4487-B047-BE18B88D541F}"/>
    <cellStyle name="Normalny_Arkusz1" xfId="2" xr:uid="{00000000-0005-0000-0000-000003000000}"/>
    <cellStyle name="Normalny_formularz_cenowy" xfId="6" xr:uid="{00000000-0005-0000-0000-000005000000}"/>
    <cellStyle name="Procentowy" xfId="5" builtinId="5"/>
    <cellStyle name="Procentowy 2" xfId="10" xr:uid="{DDBC7770-F351-4EA6-987D-BD9C9F5D874A}"/>
    <cellStyle name="Procentowy 3" xfId="11" xr:uid="{9FFC9A22-A5F9-4D01-AF59-3A6170396F8D}"/>
    <cellStyle name="Walutowy" xfId="3" builtinId="4"/>
    <cellStyle name="Walutowy 2" xfId="4" xr:uid="{00000000-0005-0000-0000-000008000000}"/>
    <cellStyle name="Walutowy 3" xfId="12" xr:uid="{A2A30EEC-1481-4708-8958-9ABC0213DDF7}"/>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50"/>
  <sheetViews>
    <sheetView tabSelected="1" view="pageBreakPreview" zoomScaleNormal="80" zoomScaleSheetLayoutView="100" workbookViewId="0">
      <selection activeCell="G59" sqref="G59"/>
    </sheetView>
  </sheetViews>
  <sheetFormatPr defaultRowHeight="16.5" x14ac:dyDescent="0.2"/>
  <cols>
    <col min="1" max="1" width="3.5703125" style="31" customWidth="1"/>
    <col min="2" max="2" width="52.5703125" style="31" customWidth="1"/>
    <col min="3" max="3" width="19.140625" style="31" customWidth="1"/>
    <col min="4" max="4" width="11.85546875" style="31" customWidth="1"/>
    <col min="5" max="5" width="13.5703125" style="31" customWidth="1"/>
    <col min="6" max="6" width="10.85546875" style="31" customWidth="1"/>
    <col min="7" max="7" width="6" style="31" customWidth="1"/>
    <col min="8" max="8" width="13.42578125" style="60" customWidth="1"/>
    <col min="9" max="9" width="7.85546875" style="31" customWidth="1"/>
    <col min="10" max="10" width="11.85546875" style="31" customWidth="1"/>
    <col min="11" max="11" width="15.42578125" style="45" customWidth="1"/>
    <col min="12" max="12" width="15.5703125" style="45" customWidth="1"/>
    <col min="13" max="13" width="11.85546875" style="89" customWidth="1"/>
    <col min="14" max="16384" width="9.140625" style="3"/>
  </cols>
  <sheetData>
    <row r="1" spans="1:17" s="1" customFormat="1" ht="33" customHeight="1" x14ac:dyDescent="0.2">
      <c r="A1" s="46" t="s">
        <v>0</v>
      </c>
      <c r="B1" s="8" t="s">
        <v>1</v>
      </c>
      <c r="C1" s="8" t="s">
        <v>2</v>
      </c>
      <c r="D1" s="9" t="s">
        <v>3</v>
      </c>
      <c r="E1" s="8" t="s">
        <v>4</v>
      </c>
      <c r="F1" s="9" t="s">
        <v>5</v>
      </c>
      <c r="G1" s="7" t="s">
        <v>6</v>
      </c>
      <c r="H1" s="58" t="s">
        <v>7</v>
      </c>
      <c r="I1" s="10" t="s">
        <v>8</v>
      </c>
      <c r="J1" s="11" t="s">
        <v>9</v>
      </c>
      <c r="K1" s="12" t="s">
        <v>10</v>
      </c>
      <c r="L1" s="12" t="s">
        <v>11</v>
      </c>
      <c r="M1" s="13" t="s">
        <v>12</v>
      </c>
    </row>
    <row r="2" spans="1:17" s="96" customFormat="1" ht="12.75" x14ac:dyDescent="0.2">
      <c r="A2" s="95">
        <v>1</v>
      </c>
      <c r="B2" s="95">
        <v>2</v>
      </c>
      <c r="C2" s="95">
        <v>3</v>
      </c>
      <c r="D2" s="95">
        <v>4</v>
      </c>
      <c r="E2" s="95">
        <v>5</v>
      </c>
      <c r="F2" s="95">
        <v>6</v>
      </c>
      <c r="G2" s="95">
        <v>7</v>
      </c>
      <c r="H2" s="95">
        <v>8</v>
      </c>
      <c r="I2" s="95">
        <v>9</v>
      </c>
      <c r="J2" s="95">
        <v>10</v>
      </c>
      <c r="K2" s="95">
        <v>11</v>
      </c>
      <c r="L2" s="95">
        <v>12</v>
      </c>
      <c r="M2" s="95">
        <v>13</v>
      </c>
    </row>
    <row r="3" spans="1:17" s="2" customFormat="1" ht="9.9499999999999993" customHeight="1" x14ac:dyDescent="0.2">
      <c r="A3" s="127"/>
      <c r="B3" s="124"/>
      <c r="C3" s="124"/>
      <c r="D3" s="124"/>
      <c r="E3" s="124"/>
      <c r="F3" s="124"/>
      <c r="G3" s="124"/>
      <c r="H3" s="124"/>
      <c r="I3" s="124"/>
      <c r="J3" s="124"/>
      <c r="K3" s="124"/>
      <c r="L3" s="124"/>
      <c r="M3" s="125"/>
    </row>
    <row r="4" spans="1:17" s="4" customFormat="1" ht="17.100000000000001" customHeight="1" x14ac:dyDescent="0.2">
      <c r="A4" s="128" t="s">
        <v>46</v>
      </c>
      <c r="B4" s="129"/>
      <c r="C4" s="129"/>
      <c r="D4" s="129"/>
      <c r="E4" s="129"/>
      <c r="F4" s="129"/>
      <c r="G4" s="129"/>
      <c r="H4" s="129"/>
      <c r="I4" s="129"/>
      <c r="J4" s="130"/>
      <c r="K4" s="130"/>
      <c r="L4" s="130"/>
      <c r="M4" s="131"/>
    </row>
    <row r="5" spans="1:17" ht="30" customHeight="1" x14ac:dyDescent="0.2">
      <c r="A5" s="18">
        <v>1</v>
      </c>
      <c r="B5" s="97" t="s">
        <v>28</v>
      </c>
      <c r="C5" s="22"/>
      <c r="D5" s="15"/>
      <c r="E5" s="22"/>
      <c r="F5" s="15">
        <v>100</v>
      </c>
      <c r="G5" s="15" t="s">
        <v>13</v>
      </c>
      <c r="H5" s="59">
        <v>0</v>
      </c>
      <c r="I5" s="20"/>
      <c r="J5" s="19">
        <f>H5*(1+I5)</f>
        <v>0</v>
      </c>
      <c r="K5" s="23">
        <f>F5*H5</f>
        <v>0</v>
      </c>
      <c r="L5" s="23">
        <f>K5*(1+I5)</f>
        <v>0</v>
      </c>
      <c r="M5" s="13"/>
    </row>
    <row r="6" spans="1:17" ht="30" customHeight="1" thickBot="1" x14ac:dyDescent="0.25">
      <c r="A6" s="18">
        <v>2</v>
      </c>
      <c r="B6" s="97" t="s">
        <v>29</v>
      </c>
      <c r="C6" s="22"/>
      <c r="D6" s="15"/>
      <c r="E6" s="22"/>
      <c r="F6" s="15">
        <v>100</v>
      </c>
      <c r="G6" s="15" t="s">
        <v>13</v>
      </c>
      <c r="H6" s="59">
        <v>0</v>
      </c>
      <c r="I6" s="20"/>
      <c r="J6" s="19">
        <f>H6*(1+I6)</f>
        <v>0</v>
      </c>
      <c r="K6" s="98">
        <f>F6*H6</f>
        <v>0</v>
      </c>
      <c r="L6" s="98">
        <f>K6*(1+I6)</f>
        <v>0</v>
      </c>
      <c r="M6" s="84"/>
    </row>
    <row r="7" spans="1:17" ht="27" customHeight="1" thickBot="1" x14ac:dyDescent="0.25">
      <c r="A7" s="24"/>
      <c r="B7" s="25" t="s">
        <v>18</v>
      </c>
      <c r="C7" s="26"/>
      <c r="D7" s="27"/>
      <c r="E7" s="26"/>
      <c r="F7" s="27"/>
      <c r="G7" s="27"/>
      <c r="H7" s="56"/>
      <c r="I7" s="28"/>
      <c r="J7" s="29"/>
      <c r="K7" s="99">
        <f>SUM(K5:K6)</f>
        <v>0</v>
      </c>
      <c r="L7" s="99">
        <f>SUM(L5:L6)</f>
        <v>0</v>
      </c>
      <c r="M7" s="85"/>
    </row>
    <row r="8" spans="1:17" s="2" customFormat="1" ht="9.9499999999999993" customHeight="1" x14ac:dyDescent="0.2">
      <c r="A8" s="127"/>
      <c r="B8" s="124"/>
      <c r="C8" s="124"/>
      <c r="D8" s="124"/>
      <c r="E8" s="124"/>
      <c r="F8" s="124"/>
      <c r="G8" s="124"/>
      <c r="H8" s="124"/>
      <c r="I8" s="124"/>
      <c r="J8" s="124"/>
      <c r="K8" s="124"/>
      <c r="L8" s="124"/>
      <c r="M8" s="125"/>
    </row>
    <row r="9" spans="1:17" ht="17.100000000000001" customHeight="1" x14ac:dyDescent="0.2">
      <c r="A9" s="32" t="s">
        <v>47</v>
      </c>
      <c r="B9" s="52"/>
      <c r="C9" s="33"/>
      <c r="D9" s="33"/>
      <c r="E9" s="33"/>
      <c r="F9" s="33"/>
      <c r="G9" s="33"/>
      <c r="H9" s="61"/>
      <c r="I9" s="33"/>
      <c r="J9" s="33"/>
      <c r="K9" s="33"/>
      <c r="L9" s="33"/>
      <c r="M9" s="86"/>
    </row>
    <row r="10" spans="1:17" customFormat="1" ht="220.5" customHeight="1" x14ac:dyDescent="0.2">
      <c r="A10" s="16">
        <v>1</v>
      </c>
      <c r="B10" s="57" t="s">
        <v>32</v>
      </c>
      <c r="C10" s="101" t="s">
        <v>19</v>
      </c>
      <c r="D10" s="76"/>
      <c r="E10" s="77"/>
      <c r="F10" s="16">
        <v>40</v>
      </c>
      <c r="G10" s="16" t="s">
        <v>17</v>
      </c>
      <c r="H10" s="78">
        <v>0</v>
      </c>
      <c r="I10" s="79"/>
      <c r="J10" s="21">
        <f t="shared" ref="J10:J11" si="0">H10*(1+I10)</f>
        <v>0</v>
      </c>
      <c r="K10" s="30">
        <f>F10*H10</f>
        <v>0</v>
      </c>
      <c r="L10" s="30">
        <f>F10*J10</f>
        <v>0</v>
      </c>
      <c r="M10" s="87"/>
    </row>
    <row r="11" spans="1:17" customFormat="1" ht="213" customHeight="1" thickBot="1" x14ac:dyDescent="0.25">
      <c r="A11" s="103">
        <v>2</v>
      </c>
      <c r="B11" s="104" t="s">
        <v>33</v>
      </c>
      <c r="C11" s="102" t="s">
        <v>20</v>
      </c>
      <c r="D11" s="76"/>
      <c r="E11" s="77"/>
      <c r="F11" s="16">
        <v>40</v>
      </c>
      <c r="G11" s="16" t="s">
        <v>17</v>
      </c>
      <c r="H11" s="78">
        <v>0</v>
      </c>
      <c r="I11" s="79"/>
      <c r="J11" s="21">
        <f t="shared" si="0"/>
        <v>0</v>
      </c>
      <c r="K11" s="30">
        <f>F11*H11</f>
        <v>0</v>
      </c>
      <c r="L11" s="30">
        <f>F11*J11</f>
        <v>0</v>
      </c>
      <c r="M11" s="87"/>
    </row>
    <row r="12" spans="1:17" customFormat="1" ht="21.95" customHeight="1" thickBot="1" x14ac:dyDescent="0.25">
      <c r="A12" s="136" t="s">
        <v>15</v>
      </c>
      <c r="B12" s="137"/>
      <c r="C12" s="82"/>
      <c r="D12" s="82"/>
      <c r="E12" s="82"/>
      <c r="F12" s="82"/>
      <c r="G12" s="82"/>
      <c r="H12" s="82"/>
      <c r="I12" s="82"/>
      <c r="J12" s="83"/>
      <c r="K12" s="105">
        <f>SUM(K10:K11)</f>
        <v>0</v>
      </c>
      <c r="L12" s="105">
        <f>SUM(L10:L11)</f>
        <v>0</v>
      </c>
      <c r="M12" s="88"/>
    </row>
    <row r="13" spans="1:17" s="2" customFormat="1" ht="9.9499999999999993" customHeight="1" x14ac:dyDescent="0.2">
      <c r="A13" s="122"/>
      <c r="B13" s="123"/>
      <c r="C13" s="124"/>
      <c r="D13" s="124"/>
      <c r="E13" s="124"/>
      <c r="F13" s="124"/>
      <c r="G13" s="124"/>
      <c r="H13" s="124"/>
      <c r="I13" s="124"/>
      <c r="J13" s="124"/>
      <c r="K13" s="124"/>
      <c r="L13" s="124"/>
      <c r="M13" s="125"/>
    </row>
    <row r="14" spans="1:17" s="4" customFormat="1" x14ac:dyDescent="0.2">
      <c r="A14" s="47" t="s">
        <v>14</v>
      </c>
      <c r="B14" s="53"/>
      <c r="C14" s="14"/>
      <c r="D14" s="14"/>
      <c r="E14" s="14"/>
      <c r="F14" s="14"/>
      <c r="G14" s="14"/>
      <c r="H14" s="61"/>
      <c r="I14" s="14"/>
      <c r="J14" s="14"/>
      <c r="K14" s="14"/>
      <c r="L14" s="14"/>
      <c r="M14" s="85"/>
    </row>
    <row r="15" spans="1:17" s="72" customFormat="1" ht="42" customHeight="1" x14ac:dyDescent="0.2">
      <c r="A15" s="22">
        <v>1</v>
      </c>
      <c r="B15" s="106" t="s">
        <v>30</v>
      </c>
      <c r="C15" s="107" t="s">
        <v>31</v>
      </c>
      <c r="D15" s="70"/>
      <c r="E15" s="70"/>
      <c r="F15" s="71">
        <v>100</v>
      </c>
      <c r="G15" s="43" t="s">
        <v>13</v>
      </c>
      <c r="H15" s="6">
        <v>0</v>
      </c>
      <c r="I15" s="69"/>
      <c r="J15" s="21">
        <f t="shared" ref="J15" si="1">H15*(1+I15)</f>
        <v>0</v>
      </c>
      <c r="K15" s="23">
        <f>F15*H15</f>
        <v>0</v>
      </c>
      <c r="L15" s="23">
        <f>K15*(1+I15)</f>
        <v>0</v>
      </c>
      <c r="M15" s="17"/>
      <c r="Q15" s="73"/>
    </row>
    <row r="16" spans="1:17" s="2" customFormat="1" ht="9.9499999999999993" customHeight="1" x14ac:dyDescent="0.2">
      <c r="A16" s="122"/>
      <c r="B16" s="123"/>
      <c r="C16" s="124"/>
      <c r="D16" s="124"/>
      <c r="E16" s="124"/>
      <c r="F16" s="124"/>
      <c r="G16" s="124"/>
      <c r="H16" s="124"/>
      <c r="I16" s="124"/>
      <c r="J16" s="124"/>
      <c r="K16" s="124"/>
      <c r="L16" s="124"/>
      <c r="M16" s="125"/>
    </row>
    <row r="17" spans="1:13" ht="17.100000000000001" customHeight="1" x14ac:dyDescent="0.2">
      <c r="A17" s="132" t="s">
        <v>48</v>
      </c>
      <c r="B17" s="133"/>
      <c r="C17" s="54"/>
      <c r="D17" s="54"/>
      <c r="E17" s="54"/>
      <c r="F17" s="54"/>
      <c r="G17" s="54"/>
      <c r="H17" s="62"/>
      <c r="I17" s="54"/>
      <c r="J17" s="54"/>
      <c r="K17" s="54"/>
      <c r="L17" s="54"/>
      <c r="M17" s="90"/>
    </row>
    <row r="18" spans="1:13" ht="120" customHeight="1" x14ac:dyDescent="0.2">
      <c r="A18" s="34">
        <v>1</v>
      </c>
      <c r="B18" s="108" t="s">
        <v>21</v>
      </c>
      <c r="C18" s="48"/>
      <c r="D18" s="34"/>
      <c r="E18" s="34"/>
      <c r="F18" s="39">
        <v>600</v>
      </c>
      <c r="G18" s="34" t="s">
        <v>17</v>
      </c>
      <c r="H18" s="63">
        <v>0</v>
      </c>
      <c r="I18" s="37"/>
      <c r="J18" s="36">
        <f t="shared" ref="J18" si="2">H18*(1+I18)</f>
        <v>0</v>
      </c>
      <c r="K18" s="38">
        <f t="shared" ref="K18" si="3">H18*F18</f>
        <v>0</v>
      </c>
      <c r="L18" s="38">
        <f t="shared" ref="L18" si="4">J18*F18</f>
        <v>0</v>
      </c>
      <c r="M18" s="91"/>
    </row>
    <row r="19" spans="1:13" ht="240.75" customHeight="1" x14ac:dyDescent="0.2">
      <c r="A19" s="34">
        <v>2</v>
      </c>
      <c r="B19" s="108" t="s">
        <v>34</v>
      </c>
      <c r="C19" s="34"/>
      <c r="D19" s="34"/>
      <c r="E19" s="34"/>
      <c r="F19" s="39">
        <v>1100</v>
      </c>
      <c r="G19" s="34" t="s">
        <v>17</v>
      </c>
      <c r="H19" s="63">
        <v>0</v>
      </c>
      <c r="I19" s="37"/>
      <c r="J19" s="36">
        <f t="shared" ref="J19:J23" si="5">H19*(1+I19)</f>
        <v>0</v>
      </c>
      <c r="K19" s="38">
        <f t="shared" ref="K19:K23" si="6">H19*F19</f>
        <v>0</v>
      </c>
      <c r="L19" s="38">
        <f t="shared" ref="L19:L23" si="7">J19*F19</f>
        <v>0</v>
      </c>
      <c r="M19" s="91"/>
    </row>
    <row r="20" spans="1:13" ht="255" customHeight="1" x14ac:dyDescent="0.2">
      <c r="A20" s="34">
        <v>3</v>
      </c>
      <c r="B20" s="109" t="s">
        <v>26</v>
      </c>
      <c r="C20" s="34"/>
      <c r="D20" s="34"/>
      <c r="E20" s="34"/>
      <c r="F20" s="39">
        <v>1000</v>
      </c>
      <c r="G20" s="34" t="s">
        <v>17</v>
      </c>
      <c r="H20" s="63">
        <v>0</v>
      </c>
      <c r="I20" s="37"/>
      <c r="J20" s="36">
        <f t="shared" si="5"/>
        <v>0</v>
      </c>
      <c r="K20" s="38">
        <f t="shared" si="6"/>
        <v>0</v>
      </c>
      <c r="L20" s="38">
        <f t="shared" si="7"/>
        <v>0</v>
      </c>
      <c r="M20" s="91"/>
    </row>
    <row r="21" spans="1:13" ht="144.75" customHeight="1" x14ac:dyDescent="0.2">
      <c r="A21" s="34">
        <v>4</v>
      </c>
      <c r="B21" s="110" t="s">
        <v>22</v>
      </c>
      <c r="C21" s="39"/>
      <c r="D21" s="34"/>
      <c r="E21" s="34"/>
      <c r="F21" s="39">
        <v>50</v>
      </c>
      <c r="G21" s="34" t="s">
        <v>17</v>
      </c>
      <c r="H21" s="63">
        <v>0</v>
      </c>
      <c r="I21" s="37"/>
      <c r="J21" s="36">
        <f t="shared" si="5"/>
        <v>0</v>
      </c>
      <c r="K21" s="38">
        <f t="shared" si="6"/>
        <v>0</v>
      </c>
      <c r="L21" s="38">
        <f t="shared" si="7"/>
        <v>0</v>
      </c>
      <c r="M21" s="91"/>
    </row>
    <row r="22" spans="1:13" ht="114.75" customHeight="1" x14ac:dyDescent="0.3">
      <c r="A22" s="34">
        <v>5</v>
      </c>
      <c r="B22" s="108" t="s">
        <v>23</v>
      </c>
      <c r="C22" s="80"/>
      <c r="D22" s="34"/>
      <c r="E22" s="34"/>
      <c r="F22" s="39">
        <v>50</v>
      </c>
      <c r="G22" s="34"/>
      <c r="H22" s="63">
        <v>0</v>
      </c>
      <c r="I22" s="37"/>
      <c r="J22" s="36">
        <f t="shared" si="5"/>
        <v>0</v>
      </c>
      <c r="K22" s="38">
        <f t="shared" si="6"/>
        <v>0</v>
      </c>
      <c r="L22" s="38">
        <f t="shared" si="7"/>
        <v>0</v>
      </c>
      <c r="M22" s="91"/>
    </row>
    <row r="23" spans="1:13" ht="114.75" customHeight="1" x14ac:dyDescent="0.2">
      <c r="A23" s="34">
        <v>6</v>
      </c>
      <c r="B23" s="100" t="s">
        <v>24</v>
      </c>
      <c r="C23" s="75"/>
      <c r="D23" s="34"/>
      <c r="E23" s="34"/>
      <c r="F23" s="39">
        <v>500</v>
      </c>
      <c r="G23" s="34"/>
      <c r="H23" s="63">
        <v>0</v>
      </c>
      <c r="I23" s="37"/>
      <c r="J23" s="36">
        <f t="shared" si="5"/>
        <v>0</v>
      </c>
      <c r="K23" s="38">
        <f t="shared" si="6"/>
        <v>0</v>
      </c>
      <c r="L23" s="38">
        <f t="shared" si="7"/>
        <v>0</v>
      </c>
      <c r="M23" s="91"/>
    </row>
    <row r="24" spans="1:13" ht="142.5" customHeight="1" thickBot="1" x14ac:dyDescent="0.25">
      <c r="A24" s="34">
        <v>7</v>
      </c>
      <c r="B24" s="100" t="s">
        <v>25</v>
      </c>
      <c r="C24" s="75"/>
      <c r="D24" s="34"/>
      <c r="E24" s="34"/>
      <c r="F24" s="39">
        <v>150</v>
      </c>
      <c r="G24" s="34"/>
      <c r="H24" s="63">
        <v>0</v>
      </c>
      <c r="I24" s="37"/>
      <c r="J24" s="36">
        <f t="shared" ref="J24" si="8">H24*(1+I24)</f>
        <v>0</v>
      </c>
      <c r="K24" s="38">
        <f t="shared" ref="K24" si="9">H24*F24</f>
        <v>0</v>
      </c>
      <c r="L24" s="38">
        <f t="shared" ref="L24" si="10">J24*F24</f>
        <v>0</v>
      </c>
      <c r="M24" s="91"/>
    </row>
    <row r="25" spans="1:13" ht="27" customHeight="1" thickBot="1" x14ac:dyDescent="0.25">
      <c r="A25" s="120" t="s">
        <v>15</v>
      </c>
      <c r="B25" s="121"/>
      <c r="C25" s="40"/>
      <c r="D25" s="40"/>
      <c r="E25" s="40"/>
      <c r="F25" s="40"/>
      <c r="G25" s="40"/>
      <c r="H25" s="64"/>
      <c r="I25" s="40"/>
      <c r="J25" s="40"/>
      <c r="K25" s="41">
        <f>SUM(K18:K24)</f>
        <v>0</v>
      </c>
      <c r="L25" s="41">
        <f>SUM(L18:L24)</f>
        <v>0</v>
      </c>
      <c r="M25" s="92"/>
    </row>
    <row r="26" spans="1:13" s="2" customFormat="1" ht="9.9499999999999993" customHeight="1" x14ac:dyDescent="0.2">
      <c r="A26" s="122"/>
      <c r="B26" s="123"/>
      <c r="C26" s="124"/>
      <c r="D26" s="124"/>
      <c r="E26" s="124"/>
      <c r="F26" s="124"/>
      <c r="G26" s="124"/>
      <c r="H26" s="124"/>
      <c r="I26" s="124"/>
      <c r="J26" s="124"/>
      <c r="K26" s="124"/>
      <c r="L26" s="124"/>
      <c r="M26" s="125"/>
    </row>
    <row r="27" spans="1:13" ht="17.100000000000001" customHeight="1" x14ac:dyDescent="0.2">
      <c r="A27" s="134" t="s">
        <v>49</v>
      </c>
      <c r="B27" s="135"/>
      <c r="C27" s="50"/>
      <c r="D27" s="50"/>
      <c r="E27" s="50"/>
      <c r="F27" s="50"/>
      <c r="G27" s="50"/>
      <c r="H27" s="68"/>
      <c r="I27" s="50"/>
      <c r="J27" s="111"/>
      <c r="K27" s="50"/>
      <c r="L27" s="50"/>
      <c r="M27" s="93"/>
    </row>
    <row r="28" spans="1:13" ht="60.75" customHeight="1" x14ac:dyDescent="0.2">
      <c r="A28" s="44">
        <v>1</v>
      </c>
      <c r="B28" s="112" t="s">
        <v>51</v>
      </c>
      <c r="C28" s="44"/>
      <c r="D28" s="44"/>
      <c r="E28" s="44"/>
      <c r="F28" s="55">
        <v>2</v>
      </c>
      <c r="G28" s="43" t="s">
        <v>16</v>
      </c>
      <c r="H28" s="67">
        <v>0</v>
      </c>
      <c r="I28" s="113"/>
      <c r="J28" s="36">
        <f>H28*(1+I28)</f>
        <v>0</v>
      </c>
      <c r="K28" s="49">
        <f>F28*H28</f>
        <v>0</v>
      </c>
      <c r="L28" s="49">
        <f>F28*J28</f>
        <v>0</v>
      </c>
      <c r="M28" s="94"/>
    </row>
    <row r="29" spans="1:13" s="2" customFormat="1" ht="9.9499999999999993" customHeight="1" x14ac:dyDescent="0.2">
      <c r="A29" s="122"/>
      <c r="B29" s="123"/>
      <c r="C29" s="124"/>
      <c r="D29" s="124"/>
      <c r="E29" s="124"/>
      <c r="F29" s="124"/>
      <c r="G29" s="124"/>
      <c r="H29" s="124"/>
      <c r="I29" s="124"/>
      <c r="J29" s="124"/>
      <c r="K29" s="124"/>
      <c r="L29" s="124"/>
      <c r="M29" s="125"/>
    </row>
    <row r="30" spans="1:13" ht="17.100000000000001" customHeight="1" x14ac:dyDescent="0.2">
      <c r="A30" s="118" t="s">
        <v>50</v>
      </c>
      <c r="B30" s="119"/>
      <c r="C30" s="51"/>
      <c r="D30" s="51"/>
      <c r="E30" s="51"/>
      <c r="F30" s="51"/>
      <c r="G30" s="51"/>
      <c r="H30" s="65"/>
      <c r="I30" s="51"/>
      <c r="J30" s="51"/>
      <c r="K30" s="51"/>
      <c r="L30" s="51"/>
      <c r="M30" s="81"/>
    </row>
    <row r="31" spans="1:13" ht="47.25" customHeight="1" x14ac:dyDescent="0.2">
      <c r="A31" s="42">
        <v>1</v>
      </c>
      <c r="B31" s="108" t="s">
        <v>27</v>
      </c>
      <c r="C31" s="74"/>
      <c r="D31" s="35"/>
      <c r="E31" s="42"/>
      <c r="F31" s="34">
        <v>10</v>
      </c>
      <c r="G31" s="43" t="s">
        <v>16</v>
      </c>
      <c r="H31" s="66">
        <v>0</v>
      </c>
      <c r="I31" s="5"/>
      <c r="J31" s="36">
        <f t="shared" ref="J31" si="11">H31*(1+I31)</f>
        <v>0</v>
      </c>
      <c r="K31" s="49">
        <f>F31*H31</f>
        <v>0</v>
      </c>
      <c r="L31" s="49">
        <f>F31*J31</f>
        <v>0</v>
      </c>
      <c r="M31" s="91"/>
    </row>
    <row r="32" spans="1:13" s="2" customFormat="1" ht="9.9499999999999993" customHeight="1" x14ac:dyDescent="0.2">
      <c r="A32" s="122"/>
      <c r="B32" s="123"/>
      <c r="C32" s="124"/>
      <c r="D32" s="124"/>
      <c r="E32" s="124"/>
      <c r="F32" s="124"/>
      <c r="G32" s="124"/>
      <c r="H32" s="124"/>
      <c r="I32" s="124"/>
      <c r="J32" s="124"/>
      <c r="K32" s="124"/>
      <c r="L32" s="124"/>
      <c r="M32" s="125"/>
    </row>
    <row r="33" spans="1:13" x14ac:dyDescent="0.2">
      <c r="A33" s="118" t="s">
        <v>52</v>
      </c>
      <c r="B33" s="119"/>
    </row>
    <row r="34" spans="1:13" ht="30.75" customHeight="1" x14ac:dyDescent="0.2">
      <c r="A34" s="18">
        <v>1</v>
      </c>
      <c r="B34" s="114" t="s">
        <v>35</v>
      </c>
      <c r="C34" s="22" t="s">
        <v>36</v>
      </c>
      <c r="D34" s="18"/>
      <c r="E34" s="18"/>
      <c r="F34" s="18">
        <v>6</v>
      </c>
      <c r="G34" s="18" t="s">
        <v>37</v>
      </c>
      <c r="H34" s="6"/>
      <c r="I34" s="18"/>
      <c r="J34" s="36">
        <f t="shared" ref="J34" si="12">H34*(1+I34)</f>
        <v>0</v>
      </c>
      <c r="K34" s="49">
        <f>F34*H34</f>
        <v>0</v>
      </c>
      <c r="L34" s="49">
        <f>F34*J34</f>
        <v>0</v>
      </c>
      <c r="M34" s="13"/>
    </row>
    <row r="35" spans="1:13" s="2" customFormat="1" ht="9.9499999999999993" customHeight="1" x14ac:dyDescent="0.2">
      <c r="A35" s="122"/>
      <c r="B35" s="123"/>
      <c r="C35" s="124"/>
      <c r="D35" s="124"/>
      <c r="E35" s="124"/>
      <c r="F35" s="124"/>
      <c r="G35" s="124"/>
      <c r="H35" s="124"/>
      <c r="I35" s="124"/>
      <c r="J35" s="124"/>
      <c r="K35" s="124"/>
      <c r="L35" s="124"/>
      <c r="M35" s="125"/>
    </row>
    <row r="36" spans="1:13" x14ac:dyDescent="0.2">
      <c r="A36" s="118" t="s">
        <v>53</v>
      </c>
      <c r="B36" s="119"/>
    </row>
    <row r="37" spans="1:13" ht="42.75" customHeight="1" x14ac:dyDescent="0.2">
      <c r="A37" s="18">
        <v>1</v>
      </c>
      <c r="B37" s="97" t="s">
        <v>38</v>
      </c>
      <c r="C37" s="115" t="s">
        <v>39</v>
      </c>
      <c r="D37" s="18"/>
      <c r="E37" s="18"/>
      <c r="F37" s="18">
        <v>30</v>
      </c>
      <c r="G37" s="18" t="s">
        <v>37</v>
      </c>
      <c r="H37" s="6"/>
      <c r="I37" s="18"/>
      <c r="J37" s="36">
        <f t="shared" ref="J37" si="13">H37*(1+I37)</f>
        <v>0</v>
      </c>
      <c r="K37" s="49">
        <f>F37*H37</f>
        <v>0</v>
      </c>
      <c r="L37" s="49">
        <f>F37*J37</f>
        <v>0</v>
      </c>
      <c r="M37" s="13"/>
    </row>
    <row r="38" spans="1:13" s="2" customFormat="1" ht="9.9499999999999993" customHeight="1" x14ac:dyDescent="0.2">
      <c r="A38" s="122"/>
      <c r="B38" s="123"/>
      <c r="C38" s="124"/>
      <c r="D38" s="124"/>
      <c r="E38" s="124"/>
      <c r="F38" s="124"/>
      <c r="G38" s="124"/>
      <c r="H38" s="124"/>
      <c r="I38" s="124"/>
      <c r="J38" s="124"/>
      <c r="K38" s="124"/>
      <c r="L38" s="124"/>
      <c r="M38" s="125"/>
    </row>
    <row r="39" spans="1:13" x14ac:dyDescent="0.2">
      <c r="A39" s="118" t="s">
        <v>54</v>
      </c>
      <c r="B39" s="119"/>
    </row>
    <row r="40" spans="1:13" ht="115.5" x14ac:dyDescent="0.2">
      <c r="A40" s="18">
        <v>1</v>
      </c>
      <c r="B40" s="108" t="s">
        <v>40</v>
      </c>
      <c r="C40" s="18" t="s">
        <v>41</v>
      </c>
      <c r="D40" s="18"/>
      <c r="E40" s="18"/>
      <c r="F40" s="18">
        <v>300</v>
      </c>
      <c r="G40" s="18" t="s">
        <v>13</v>
      </c>
      <c r="H40" s="6"/>
      <c r="I40" s="18"/>
      <c r="J40" s="36">
        <f t="shared" ref="J40" si="14">H40*(1+I40)</f>
        <v>0</v>
      </c>
      <c r="K40" s="49">
        <f>F40*H40</f>
        <v>0</v>
      </c>
      <c r="L40" s="49">
        <f>F40*J40</f>
        <v>0</v>
      </c>
      <c r="M40" s="13"/>
    </row>
    <row r="41" spans="1:13" s="2" customFormat="1" ht="9.9499999999999993" customHeight="1" x14ac:dyDescent="0.2">
      <c r="A41" s="122"/>
      <c r="B41" s="123"/>
      <c r="C41" s="124"/>
      <c r="D41" s="124"/>
      <c r="E41" s="124"/>
      <c r="F41" s="124"/>
      <c r="G41" s="124"/>
      <c r="H41" s="124"/>
      <c r="I41" s="124"/>
      <c r="J41" s="124"/>
      <c r="K41" s="124"/>
      <c r="L41" s="124"/>
      <c r="M41" s="125"/>
    </row>
    <row r="42" spans="1:13" x14ac:dyDescent="0.2">
      <c r="A42" s="118" t="s">
        <v>55</v>
      </c>
      <c r="B42" s="119"/>
    </row>
    <row r="43" spans="1:13" ht="148.5" x14ac:dyDescent="0.2">
      <c r="A43" s="18">
        <v>2</v>
      </c>
      <c r="B43" s="97" t="s">
        <v>42</v>
      </c>
      <c r="C43" s="18"/>
      <c r="D43" s="18"/>
      <c r="E43" s="18"/>
      <c r="F43" s="18">
        <v>550</v>
      </c>
      <c r="G43" s="18" t="s">
        <v>13</v>
      </c>
      <c r="H43" s="6"/>
      <c r="I43" s="18"/>
      <c r="J43" s="36">
        <f t="shared" ref="J43" si="15">H43*(1+I43)</f>
        <v>0</v>
      </c>
      <c r="K43" s="49">
        <f>F43*H43</f>
        <v>0</v>
      </c>
      <c r="L43" s="49">
        <f>F43*J43</f>
        <v>0</v>
      </c>
      <c r="M43" s="13"/>
    </row>
    <row r="44" spans="1:13" s="2" customFormat="1" ht="9.9499999999999993" customHeight="1" x14ac:dyDescent="0.2">
      <c r="A44" s="122"/>
      <c r="B44" s="123"/>
      <c r="C44" s="123"/>
      <c r="D44" s="123"/>
      <c r="E44" s="123"/>
      <c r="F44" s="123"/>
      <c r="G44" s="123"/>
      <c r="H44" s="123"/>
      <c r="I44" s="123"/>
      <c r="J44" s="123"/>
      <c r="K44" s="123"/>
      <c r="L44" s="123"/>
      <c r="M44" s="126"/>
    </row>
    <row r="45" spans="1:13" x14ac:dyDescent="0.2">
      <c r="A45" s="118" t="s">
        <v>56</v>
      </c>
      <c r="B45" s="119"/>
    </row>
    <row r="46" spans="1:13" s="72" customFormat="1" ht="45" customHeight="1" x14ac:dyDescent="0.2">
      <c r="A46" s="116">
        <v>1</v>
      </c>
      <c r="B46" s="97" t="s">
        <v>57</v>
      </c>
      <c r="C46" s="22"/>
      <c r="D46" s="18"/>
      <c r="E46" s="18"/>
      <c r="F46" s="117">
        <v>20</v>
      </c>
      <c r="G46" s="18" t="s">
        <v>13</v>
      </c>
      <c r="H46" s="6"/>
      <c r="I46" s="18"/>
      <c r="J46" s="36">
        <f t="shared" ref="J46" si="16">H46*(1+I46)</f>
        <v>0</v>
      </c>
      <c r="K46" s="38">
        <f t="shared" ref="K46" si="17">H46*F46</f>
        <v>0</v>
      </c>
      <c r="L46" s="38">
        <f t="shared" ref="L46" si="18">J46*F46</f>
        <v>0</v>
      </c>
      <c r="M46" s="13"/>
    </row>
    <row r="47" spans="1:13" s="72" customFormat="1" ht="45" customHeight="1" x14ac:dyDescent="0.2">
      <c r="A47" s="18">
        <v>2</v>
      </c>
      <c r="B47" s="114" t="s">
        <v>60</v>
      </c>
      <c r="C47" s="22" t="s">
        <v>43</v>
      </c>
      <c r="D47" s="18"/>
      <c r="E47" s="18"/>
      <c r="F47" s="117">
        <v>5</v>
      </c>
      <c r="G47" s="18" t="s">
        <v>13</v>
      </c>
      <c r="H47" s="6"/>
      <c r="I47" s="18"/>
      <c r="J47" s="36">
        <f t="shared" ref="J47:J49" si="19">H47*(1+I47)</f>
        <v>0</v>
      </c>
      <c r="K47" s="38">
        <f t="shared" ref="K47:K49" si="20">H47*F47</f>
        <v>0</v>
      </c>
      <c r="L47" s="38">
        <f t="shared" ref="L47:L49" si="21">J47*F47</f>
        <v>0</v>
      </c>
      <c r="M47" s="13"/>
    </row>
    <row r="48" spans="1:13" s="72" customFormat="1" ht="45" customHeight="1" x14ac:dyDescent="0.2">
      <c r="A48" s="18">
        <v>3</v>
      </c>
      <c r="B48" s="97" t="s">
        <v>58</v>
      </c>
      <c r="C48" s="22" t="s">
        <v>44</v>
      </c>
      <c r="D48" s="18"/>
      <c r="E48" s="18"/>
      <c r="F48" s="117">
        <v>60</v>
      </c>
      <c r="G48" s="18" t="s">
        <v>13</v>
      </c>
      <c r="H48" s="6"/>
      <c r="I48" s="18"/>
      <c r="J48" s="36">
        <f t="shared" si="19"/>
        <v>0</v>
      </c>
      <c r="K48" s="38">
        <f t="shared" si="20"/>
        <v>0</v>
      </c>
      <c r="L48" s="38">
        <f t="shared" si="21"/>
        <v>0</v>
      </c>
      <c r="M48" s="13"/>
    </row>
    <row r="49" spans="1:13" s="72" customFormat="1" ht="45" customHeight="1" thickBot="1" x14ac:dyDescent="0.25">
      <c r="A49" s="18">
        <v>4</v>
      </c>
      <c r="B49" s="108" t="s">
        <v>59</v>
      </c>
      <c r="C49" s="22" t="s">
        <v>45</v>
      </c>
      <c r="D49" s="18"/>
      <c r="E49" s="18"/>
      <c r="F49" s="117">
        <v>20</v>
      </c>
      <c r="G49" s="18" t="s">
        <v>13</v>
      </c>
      <c r="H49" s="6"/>
      <c r="I49" s="18"/>
      <c r="J49" s="36">
        <f t="shared" si="19"/>
        <v>0</v>
      </c>
      <c r="K49" s="38">
        <f t="shared" si="20"/>
        <v>0</v>
      </c>
      <c r="L49" s="38">
        <f t="shared" si="21"/>
        <v>0</v>
      </c>
      <c r="M49" s="13"/>
    </row>
    <row r="50" spans="1:13" s="72" customFormat="1" ht="27" customHeight="1" thickBot="1" x14ac:dyDescent="0.25">
      <c r="A50" s="120" t="s">
        <v>15</v>
      </c>
      <c r="B50" s="121"/>
      <c r="C50" s="40"/>
      <c r="D50" s="40"/>
      <c r="E50" s="40"/>
      <c r="F50" s="40"/>
      <c r="G50" s="40"/>
      <c r="H50" s="64"/>
      <c r="I50" s="40"/>
      <c r="J50" s="40"/>
      <c r="K50" s="41">
        <f>SUM(K46:K49)</f>
        <v>0</v>
      </c>
      <c r="L50" s="41">
        <f>SUM(L46:L49)</f>
        <v>0</v>
      </c>
      <c r="M50" s="92"/>
    </row>
  </sheetData>
  <mergeCells count="23">
    <mergeCell ref="A33:B33"/>
    <mergeCell ref="A36:B36"/>
    <mergeCell ref="A35:M35"/>
    <mergeCell ref="A3:M3"/>
    <mergeCell ref="A4:M4"/>
    <mergeCell ref="A25:B25"/>
    <mergeCell ref="A26:M26"/>
    <mergeCell ref="A17:B17"/>
    <mergeCell ref="A30:B30"/>
    <mergeCell ref="A29:M29"/>
    <mergeCell ref="A32:M32"/>
    <mergeCell ref="A27:B27"/>
    <mergeCell ref="A8:M8"/>
    <mergeCell ref="A12:B12"/>
    <mergeCell ref="A13:M13"/>
    <mergeCell ref="A16:M16"/>
    <mergeCell ref="A45:B45"/>
    <mergeCell ref="A50:B50"/>
    <mergeCell ref="A38:M38"/>
    <mergeCell ref="A39:B39"/>
    <mergeCell ref="A41:M41"/>
    <mergeCell ref="A42:B42"/>
    <mergeCell ref="A44:M44"/>
  </mergeCells>
  <phoneticPr fontId="0" type="noConversion"/>
  <pageMargins left="0.78740157480314965" right="0.39370078740157483" top="0.59055118110236227" bottom="0.59055118110236227" header="0.31496062992125984" footer="0.31496062992125984"/>
  <pageSetup paperSize="9" scale="70" fitToHeight="0" orientation="landscape" r:id="rId1"/>
  <headerFooter alignWithMargins="0">
    <oddHeader>&amp;Lsprawa 21/2026&amp;C&amp;"Arial CE,Pogrubiony"FORMULARZ CENOWY&amp;R&amp;"Arial CE,Pogrubiony"ZAŁĄCZNIK NR 6 DO SWZ</oddHeader>
    <oddFooter>&amp;R&amp;P</oddFooter>
  </headerFooter>
  <rowBreaks count="3" manualBreakCount="3">
    <brk id="12" max="12" man="1"/>
    <brk id="20" max="12" man="1"/>
    <brk id="28"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Arkusz1</vt:lpstr>
      <vt:lpstr>Arkusz1!Obszar_wydruku</vt:lpstr>
      <vt:lpstr>Arkusz1!Print_Area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2026-03-13T10:49:07Z</cp:lastPrinted>
  <dcterms:created xsi:type="dcterms:W3CDTF">1997-02-26T13:46:56Z</dcterms:created>
  <dcterms:modified xsi:type="dcterms:W3CDTF">2026-03-13T10:49:09Z</dcterms:modified>
</cp:coreProperties>
</file>