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24226"/>
  <xr:revisionPtr revIDLastSave="0" documentId="13_ncr:1_{BF4958BF-2754-45F9-8874-8957FCA99AC1}" xr6:coauthVersionLast="47" xr6:coauthVersionMax="47" xr10:uidLastSave="{00000000-0000-0000-0000-000000000000}"/>
  <bookViews>
    <workbookView xWindow="-120" yWindow="-120" windowWidth="29040" windowHeight="15720" xr2:uid="{00000000-000D-0000-FFFF-FFFF00000000}"/>
  </bookViews>
  <sheets>
    <sheet name="Arkusz1" sheetId="10" r:id="rId1"/>
  </sheets>
  <definedNames>
    <definedName name="_xlnm.Print_Area" localSheetId="0">Arkusz1!$A$1:$K$27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 i="10" l="1"/>
  <c r="J25" i="10"/>
  <c r="J24" i="10"/>
  <c r="K24" i="10" s="1"/>
  <c r="I24" i="10"/>
  <c r="J23" i="10"/>
  <c r="K23" i="10" s="1"/>
  <c r="I23" i="10"/>
  <c r="J22" i="10"/>
  <c r="K22" i="10" s="1"/>
  <c r="I22" i="10"/>
  <c r="J21" i="10"/>
  <c r="K21" i="10" s="1"/>
  <c r="I21" i="10"/>
  <c r="K20" i="10"/>
  <c r="J20" i="10"/>
  <c r="I20" i="10"/>
  <c r="J19" i="10"/>
  <c r="K19" i="10" s="1"/>
  <c r="I19" i="10"/>
  <c r="K18" i="10"/>
  <c r="J18" i="10"/>
  <c r="I18" i="10"/>
  <c r="J17" i="10"/>
  <c r="K17" i="10" s="1"/>
  <c r="I17" i="10"/>
  <c r="J16" i="10"/>
  <c r="K16" i="10" s="1"/>
  <c r="I16" i="10"/>
  <c r="J14" i="10"/>
  <c r="K14" i="10" s="1"/>
  <c r="I14" i="10"/>
  <c r="J12" i="10"/>
  <c r="K12" i="10" s="1"/>
  <c r="I12" i="10"/>
  <c r="J9" i="10"/>
  <c r="K9" i="10" s="1"/>
  <c r="I9" i="10"/>
  <c r="J8" i="10"/>
  <c r="K8" i="10" s="1"/>
  <c r="K10" i="10" s="1"/>
  <c r="I8" i="10"/>
  <c r="J6" i="10"/>
  <c r="K6" i="10" s="1"/>
  <c r="I6" i="10"/>
  <c r="J4" i="10"/>
  <c r="K4" i="10" s="1"/>
  <c r="I4" i="10"/>
  <c r="J10" i="10" l="1"/>
</calcChain>
</file>

<file path=xl/sharedStrings.xml><?xml version="1.0" encoding="utf-8"?>
<sst xmlns="http://schemas.openxmlformats.org/spreadsheetml/2006/main" count="50" uniqueCount="36">
  <si>
    <t>szt.</t>
  </si>
  <si>
    <t>ZADANIE 2</t>
  </si>
  <si>
    <t>ZADANIE 1</t>
  </si>
  <si>
    <t>RAZEM</t>
  </si>
  <si>
    <t>ZADANIE 3</t>
  </si>
  <si>
    <t>ZADANIE 4</t>
  </si>
  <si>
    <t>op.</t>
  </si>
  <si>
    <t>Zestaw Real Time PCR do oznaczania genotypu 16 i 18 oraz skrining  pozostałych wariantów wysokiego ryzyka HPV (Human Papillomavirus ), (100 rxn/opak.), Zestaw CE IVD (diagnostyki in vitro), test z listy akceptowanej przez  NFZ dla programu profilaktyki szyjki macicy, test  kompatybilny z Light Cycler 480 firmy Roche</t>
  </si>
  <si>
    <t>Zestaw Real Time PCR do oznaczania genotypu wszystkich 14 HPV (Human Papillomavirus ) wysokiego ryzyka (24 rxn),  Zestaw CE IVD (do diagnostyki in vitro), Test kompatybilny z Light Cycler 480 firmy Roche</t>
  </si>
  <si>
    <t>Pojemnik do płynnej cytologii SUREPATH 10ml, służy do pobierania i transportu materiału cytologicznego w ramach badań przesiewowych w kierunku raka szyjki macicy, stosowany w metodzie cytologii na podłożu płynnym (LBC), umożliwia jednoczesne przeprowadzenie testu PAP oraz dodatkowych badań molekularnych, takich jak wykrywanie wirusa HPV HR, pojemnik zawiera 10 ml specjalistycznego płynu utrwalającego, który chroni komórki przed degradacją i eliminuje niepożądane elementy, takie jak śluz czy krew, zapewniając wyraźniejszy obraz mikroskopowy. Unikalna konstrukcja umożliwia bezpośrednie umieszczenie główki szczoteczki cytologicznej w pojemniku, co gwarantuje zachowanie 100% pobranego materiału, pojemnik wyposażony jest w kod kreskowy 2D, umożliwiający jednoznaczną identyfikację próbki od momentu pobrania aż do analizy laboratoryjnej.​</t>
  </si>
  <si>
    <t>Zestaw do izolacji kwasów nukleinowych wirusów, umożliwiający izolację  z podłoża do cytologii płynnej, zestaw kompatybilny do aparatu Maxwell RSC 48, (48 izol/opak.)</t>
  </si>
  <si>
    <t>Zestaw do izolacji kwasów nukleinowych wirusów, umożliwiający izolację  z podłoża do cytologii płynnej, zestaw kompatybilny do aparatu Maxwell CSC, z certyfikatem IVD (48 izol/opak.)</t>
  </si>
  <si>
    <t>ZADANIE 5</t>
  </si>
  <si>
    <t>ZADANIE 6</t>
  </si>
  <si>
    <t>L.p.</t>
  </si>
  <si>
    <t>Nazwa materiału</t>
  </si>
  <si>
    <t>Pełen kod towaru dla każdego rozmiaru!</t>
  </si>
  <si>
    <t>Rozmiar/opis</t>
  </si>
  <si>
    <t>J.M</t>
  </si>
  <si>
    <t xml:space="preserve">Ilość </t>
  </si>
  <si>
    <t>Cena jednostkowa netto</t>
  </si>
  <si>
    <t>%  VAT</t>
  </si>
  <si>
    <t>Cena jednostkowa brutto</t>
  </si>
  <si>
    <t>Wartość netto</t>
  </si>
  <si>
    <t>Wartość brutto</t>
  </si>
  <si>
    <t>Uwagi</t>
  </si>
  <si>
    <t>Kapilara 50cm do apartatu SEQSTUDIO FLEX DX Genetic Analyser, 8-kapilarnego</t>
  </si>
  <si>
    <t>Roztwór formamidu HI-DI FORMAMIDE do przygotowania próbek do elektroforezy kapilarnej, 5ml/opak.
Odczynnik dedykowany do pracy na aparacie SeqStudio Flex Dx 8 kapilarnym</t>
  </si>
  <si>
    <t>Zestaw sept do płytki 96 dołkowej (96-WELL SEPTA), 1 opak.
Odczynnik dedykowany do pracy na aparacie SeqStudio Flex Dx 8 kapilarnym</t>
  </si>
  <si>
    <t>CBC WASH SEPTA CLIP, klips do sept
Odczynnik dedykowany do pracy na aparacie SeqStudio Flex Dx 8 kapilarnym</t>
  </si>
  <si>
    <t>Pojemnik z buforem anodowym (ANODE BUFFER CONTAINER), bufor do elektroforezy kapilarnej,  4szt./opak
Odczynnik dedykowany do pracy na aparacie SeqStudio Flex Dx 8 kapilarnym</t>
  </si>
  <si>
    <t xml:space="preserve">Pojemnik z buforem katodowym (CATHODE BUFFER CONTAINER), bufor do elektroforezy kapilarnej, 4szt./opak.
Odczynnik dedykowany do pracy na aparacie SeqStudio Flex Dx 8 kapilarnym
</t>
  </si>
  <si>
    <t xml:space="preserve">Odczynnik kondycjonujący (CONDITIONING REAGENT), do przygotowania i kondycjonowania kapilar, 1opak.
Odczynnik dedykowany do pracy na aparacie SeqStudio Flex Dx 8 kapilarnym
</t>
  </si>
  <si>
    <t>Końcówki do pipet (Magnis Tips), 250 uL, 50 pudełek po 96szt. Dedykowane to aparatu MAGNIS</t>
  </si>
  <si>
    <t>Pojemnik katodowy z buforem (SEPTA CATHODE BUFFER CONTAINER) do elektroforezy kapilarnej, 1 opak. Odczynnik dedykowany do pracy na aparacie SeqStudio Flex Dx 8 kapilarnym</t>
  </si>
  <si>
    <t>Polimer POP 7 (384 próbek), przeznaczony do rozdziału fragmentów DNA w elektroforezie kapilarnej, 384samples/opak.  Odczynnik dedykowany do pracy na aparacie SeqStudio Flex Dx 8 kapilarnym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</si>
</sst>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4">
    <font>
      <sz val="11"/>
      <color theme="1"/>
      <name val="Calibri"/>
      <family val="2"/>
      <charset val="238"/>
      <scheme val="minor"/>
    </font>
    <font>
      <sz val="11"/>
      <color indexed="8"/>
      <name val="Czcionka tekstu podstawowego"/>
      <charset val="238"/>
    </font>
    <font>
      <sz val="11"/>
      <color indexed="8"/>
      <name val="Calibri"/>
      <family val="2"/>
      <charset val="238"/>
    </font>
    <font>
      <sz val="11"/>
      <color theme="1"/>
      <name val="Calibri"/>
      <family val="2"/>
      <charset val="238"/>
      <scheme val="minor"/>
    </font>
    <font>
      <sz val="11"/>
      <name val="Calibri"/>
      <family val="2"/>
      <charset val="238"/>
      <scheme val="minor"/>
    </font>
    <font>
      <b/>
      <sz val="11"/>
      <name val="Calibri"/>
      <family val="2"/>
      <charset val="238"/>
      <scheme val="minor"/>
    </font>
    <font>
      <sz val="11"/>
      <color rgb="FF000000"/>
      <name val="Calibri"/>
      <family val="2"/>
      <charset val="238"/>
    </font>
    <font>
      <sz val="12"/>
      <name val="Calibri"/>
      <family val="2"/>
      <charset val="238"/>
      <scheme val="minor"/>
    </font>
    <font>
      <b/>
      <sz val="12"/>
      <name val="Calibri"/>
      <family val="2"/>
      <charset val="238"/>
      <scheme val="minor"/>
    </font>
    <font>
      <sz val="12"/>
      <name val="Arial Narrow"/>
      <family val="2"/>
      <charset val="238"/>
    </font>
    <font>
      <b/>
      <sz val="12"/>
      <color theme="1"/>
      <name val="Calibri"/>
      <family val="2"/>
      <charset val="238"/>
      <scheme val="minor"/>
    </font>
    <font>
      <b/>
      <sz val="10"/>
      <name val="Arial Narrow"/>
      <family val="2"/>
      <charset val="238"/>
    </font>
    <font>
      <sz val="12"/>
      <color theme="1"/>
      <name val="Arial"/>
      <family val="2"/>
      <charset val="238"/>
    </font>
    <font>
      <b/>
      <sz val="11"/>
      <color theme="1"/>
      <name val="Calibri"/>
      <family val="2"/>
      <charset val="238"/>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6">
    <xf numFmtId="0" fontId="0" fillId="0" borderId="0"/>
    <xf numFmtId="0" fontId="1" fillId="0" borderId="0"/>
    <xf numFmtId="0" fontId="2" fillId="0" borderId="0"/>
    <xf numFmtId="9" fontId="3" fillId="0" borderId="0" applyFont="0" applyFill="0" applyBorder="0" applyAlignment="0" applyProtection="0"/>
    <xf numFmtId="44" fontId="3" fillId="0" borderId="0" applyFont="0" applyFill="0" applyBorder="0" applyAlignment="0" applyProtection="0"/>
    <xf numFmtId="0" fontId="6" fillId="0" borderId="0"/>
  </cellStyleXfs>
  <cellXfs count="49">
    <xf numFmtId="0" fontId="0" fillId="0" borderId="0" xfId="0"/>
    <xf numFmtId="4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44" fontId="0" fillId="0" borderId="0" xfId="4" applyFont="1" applyAlignment="1">
      <alignment horizontal="center" vertical="center"/>
    </xf>
    <xf numFmtId="0" fontId="7" fillId="3" borderId="1" xfId="0" applyFont="1" applyFill="1" applyBorder="1" applyAlignment="1">
      <alignment horizontal="center" vertical="center" wrapText="1"/>
    </xf>
    <xf numFmtId="0" fontId="9" fillId="0" borderId="0" xfId="0" applyFont="1" applyAlignment="1" applyProtection="1">
      <alignment vertical="center"/>
      <protection locked="0"/>
    </xf>
    <xf numFmtId="0" fontId="9" fillId="3" borderId="0" xfId="0" applyFont="1" applyFill="1" applyAlignment="1">
      <alignment vertical="center"/>
    </xf>
    <xf numFmtId="0" fontId="7" fillId="3" borderId="1" xfId="0" applyFont="1" applyFill="1" applyBorder="1" applyAlignment="1">
      <alignment horizontal="center" vertical="center"/>
    </xf>
    <xf numFmtId="44" fontId="7" fillId="3" borderId="1" xfId="4" applyFont="1" applyFill="1" applyBorder="1" applyAlignment="1">
      <alignment horizontal="center" vertical="center"/>
    </xf>
    <xf numFmtId="9" fontId="7" fillId="3" borderId="1" xfId="3" applyFont="1" applyFill="1" applyBorder="1" applyAlignment="1">
      <alignment horizontal="center" vertical="center"/>
    </xf>
    <xf numFmtId="44" fontId="8" fillId="3" borderId="1" xfId="4" applyFont="1" applyFill="1" applyBorder="1" applyAlignment="1">
      <alignment horizontal="center" vertical="center"/>
    </xf>
    <xf numFmtId="0" fontId="7" fillId="3" borderId="1" xfId="0" applyFont="1" applyFill="1" applyBorder="1" applyAlignment="1">
      <alignment vertical="center" wrapText="1"/>
    </xf>
    <xf numFmtId="0" fontId="10" fillId="3" borderId="1" xfId="0" applyFont="1" applyFill="1" applyBorder="1" applyAlignment="1">
      <alignment horizontal="center" vertical="center"/>
    </xf>
    <xf numFmtId="3" fontId="7" fillId="3" borderId="1" xfId="0" applyNumberFormat="1" applyFont="1" applyFill="1" applyBorder="1" applyAlignment="1">
      <alignment horizontal="center" vertical="center" wrapText="1"/>
    </xf>
    <xf numFmtId="1" fontId="7" fillId="3" borderId="1" xfId="0" applyNumberFormat="1" applyFont="1" applyFill="1" applyBorder="1" applyAlignment="1" applyProtection="1">
      <alignment horizontal="center" vertical="center" wrapText="1"/>
      <protection locked="0"/>
    </xf>
    <xf numFmtId="0" fontId="7" fillId="3" borderId="5" xfId="0" applyFont="1" applyFill="1" applyBorder="1" applyAlignment="1">
      <alignment horizontal="center" vertical="center" wrapText="1"/>
    </xf>
    <xf numFmtId="0" fontId="7" fillId="3" borderId="5" xfId="0" applyFont="1" applyFill="1" applyBorder="1" applyAlignment="1">
      <alignment horizontal="center" vertical="center"/>
    </xf>
    <xf numFmtId="44" fontId="7" fillId="3" borderId="5" xfId="4" applyFont="1" applyFill="1" applyBorder="1" applyAlignment="1">
      <alignment horizontal="center" vertical="center"/>
    </xf>
    <xf numFmtId="9" fontId="7" fillId="3" borderId="5" xfId="3" applyFont="1" applyFill="1" applyBorder="1" applyAlignment="1">
      <alignment horizontal="center" vertical="center"/>
    </xf>
    <xf numFmtId="44" fontId="8" fillId="3" borderId="8" xfId="4" applyFont="1" applyFill="1" applyBorder="1" applyAlignment="1">
      <alignment vertical="center"/>
    </xf>
    <xf numFmtId="44" fontId="8" fillId="3" borderId="8" xfId="4"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9" fontId="11" fillId="0" borderId="1" xfId="3" applyFont="1" applyBorder="1" applyAlignment="1">
      <alignment horizontal="center" vertical="center" wrapText="1"/>
    </xf>
    <xf numFmtId="0" fontId="11" fillId="0" borderId="2" xfId="0" applyFont="1" applyBorder="1" applyAlignment="1">
      <alignment horizontal="center" vertical="center"/>
    </xf>
    <xf numFmtId="0" fontId="11" fillId="0" borderId="1" xfId="3" applyNumberFormat="1" applyFont="1" applyBorder="1" applyAlignment="1">
      <alignment horizontal="center" vertical="center"/>
    </xf>
    <xf numFmtId="0" fontId="11" fillId="0" borderId="5" xfId="0" applyFont="1" applyBorder="1" applyAlignment="1">
      <alignment horizontal="center" vertical="center"/>
    </xf>
    <xf numFmtId="0" fontId="12" fillId="0" borderId="0" xfId="0" applyFont="1" applyAlignment="1">
      <alignment vertical="center"/>
    </xf>
    <xf numFmtId="0" fontId="0" fillId="0" borderId="0" xfId="0" applyAlignment="1">
      <alignment vertical="center"/>
    </xf>
    <xf numFmtId="0" fontId="4" fillId="0" borderId="0" xfId="0" applyFont="1" applyAlignment="1">
      <alignment vertical="center"/>
    </xf>
    <xf numFmtId="0" fontId="4" fillId="2" borderId="0" xfId="0" applyFont="1" applyFill="1" applyAlignment="1">
      <alignment vertical="center"/>
    </xf>
    <xf numFmtId="0" fontId="4" fillId="3" borderId="0" xfId="0" applyFont="1" applyFill="1" applyAlignment="1">
      <alignment vertical="center"/>
    </xf>
    <xf numFmtId="0" fontId="0" fillId="3" borderId="0" xfId="0" applyFill="1" applyAlignment="1">
      <alignment vertical="center"/>
    </xf>
    <xf numFmtId="1" fontId="7" fillId="3" borderId="2" xfId="0" applyNumberFormat="1" applyFont="1" applyFill="1" applyBorder="1" applyAlignment="1">
      <alignment horizontal="center" vertical="center"/>
    </xf>
    <xf numFmtId="0" fontId="7" fillId="3" borderId="1" xfId="0" applyFont="1" applyFill="1" applyBorder="1" applyAlignment="1">
      <alignment horizontal="left" vertical="center" wrapText="1"/>
    </xf>
    <xf numFmtId="0" fontId="8" fillId="3" borderId="5" xfId="0" applyFont="1" applyFill="1" applyBorder="1" applyAlignment="1">
      <alignment horizontal="center" vertical="center" wrapText="1"/>
    </xf>
    <xf numFmtId="44" fontId="0" fillId="0" borderId="1" xfId="0" applyNumberFormat="1" applyBorder="1" applyAlignment="1">
      <alignment horizontal="center" vertical="center"/>
    </xf>
    <xf numFmtId="0" fontId="13" fillId="0" borderId="0" xfId="0" applyFont="1" applyAlignment="1">
      <alignment horizontal="center" vertical="center" wrapText="1"/>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8" fillId="2" borderId="4"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6">
    <cellStyle name="Excel Built-in Normal 1" xfId="1" xr:uid="{00000000-0005-0000-0000-000000000000}"/>
    <cellStyle name="Normalny" xfId="0" builtinId="0"/>
    <cellStyle name="Normalny 2" xfId="5" xr:uid="{00000000-0005-0000-0000-000002000000}"/>
    <cellStyle name="Normalny 3" xfId="2" xr:uid="{00000000-0005-0000-0000-000003000000}"/>
    <cellStyle name="Procentowy" xfId="3" builtinId="5"/>
    <cellStyle name="Walutowy" xfId="4"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5"/>
  <sheetViews>
    <sheetView tabSelected="1" view="pageBreakPreview" topLeftCell="A13" zoomScale="89" zoomScaleNormal="89" zoomScaleSheetLayoutView="89" zoomScalePageLayoutView="66" workbookViewId="0">
      <selection activeCell="B23" sqref="B23"/>
    </sheetView>
  </sheetViews>
  <sheetFormatPr defaultRowHeight="15"/>
  <cols>
    <col min="1" max="1" width="7.42578125" style="2" customWidth="1"/>
    <col min="2" max="2" width="95" style="3" customWidth="1"/>
    <col min="3" max="3" width="21" style="2" customWidth="1"/>
    <col min="4" max="4" width="14.85546875" style="2" customWidth="1"/>
    <col min="5" max="5" width="5.140625" style="2" customWidth="1"/>
    <col min="6" max="6" width="8.85546875" style="2" bestFit="1" customWidth="1"/>
    <col min="7" max="7" width="15" style="4" customWidth="1"/>
    <col min="8" max="8" width="11" style="2" customWidth="1"/>
    <col min="9" max="9" width="17.7109375" style="2" customWidth="1"/>
    <col min="10" max="10" width="19.5703125" style="1" customWidth="1"/>
    <col min="11" max="11" width="18.42578125" style="2" customWidth="1"/>
    <col min="12" max="12" width="0" style="29" hidden="1" customWidth="1"/>
    <col min="13" max="16384" width="9.140625" style="29"/>
  </cols>
  <sheetData>
    <row r="1" spans="1:13" ht="40.5" customHeight="1">
      <c r="A1" s="22" t="s">
        <v>14</v>
      </c>
      <c r="B1" s="22" t="s">
        <v>15</v>
      </c>
      <c r="C1" s="23" t="s">
        <v>16</v>
      </c>
      <c r="D1" s="23" t="s">
        <v>17</v>
      </c>
      <c r="E1" s="22" t="s">
        <v>18</v>
      </c>
      <c r="F1" s="23" t="s">
        <v>19</v>
      </c>
      <c r="G1" s="23" t="s">
        <v>20</v>
      </c>
      <c r="H1" s="24" t="s">
        <v>21</v>
      </c>
      <c r="I1" s="23" t="s">
        <v>22</v>
      </c>
      <c r="J1" s="23" t="s">
        <v>23</v>
      </c>
      <c r="K1" s="23" t="s">
        <v>24</v>
      </c>
      <c r="L1" s="25" t="s">
        <v>25</v>
      </c>
      <c r="M1" s="28"/>
    </row>
    <row r="2" spans="1:13">
      <c r="A2" s="22">
        <v>1</v>
      </c>
      <c r="B2" s="22">
        <v>2</v>
      </c>
      <c r="C2" s="22">
        <v>6</v>
      </c>
      <c r="D2" s="22">
        <v>3</v>
      </c>
      <c r="E2" s="22">
        <v>4</v>
      </c>
      <c r="F2" s="22">
        <v>5</v>
      </c>
      <c r="G2" s="22">
        <v>7</v>
      </c>
      <c r="H2" s="26">
        <v>8</v>
      </c>
      <c r="I2" s="22">
        <v>9</v>
      </c>
      <c r="J2" s="22">
        <v>10</v>
      </c>
      <c r="K2" s="22">
        <v>11</v>
      </c>
      <c r="L2" s="27">
        <v>12</v>
      </c>
      <c r="M2" s="28"/>
    </row>
    <row r="3" spans="1:13" ht="20.100000000000001" customHeight="1">
      <c r="A3" s="42" t="s">
        <v>2</v>
      </c>
      <c r="B3" s="43"/>
      <c r="C3" s="43"/>
      <c r="D3" s="43"/>
      <c r="E3" s="43"/>
      <c r="F3" s="43"/>
      <c r="G3" s="43"/>
      <c r="H3" s="43"/>
      <c r="I3" s="43"/>
      <c r="J3" s="43"/>
      <c r="K3" s="44"/>
      <c r="L3" s="30"/>
    </row>
    <row r="4" spans="1:13" ht="42.75" customHeight="1">
      <c r="A4" s="5">
        <v>1</v>
      </c>
      <c r="B4" s="35" t="s">
        <v>10</v>
      </c>
      <c r="C4" s="5"/>
      <c r="D4" s="5"/>
      <c r="E4" s="5" t="s">
        <v>6</v>
      </c>
      <c r="F4" s="5">
        <v>39</v>
      </c>
      <c r="G4" s="9">
        <v>0</v>
      </c>
      <c r="H4" s="10"/>
      <c r="I4" s="9">
        <f>G4*(1+H4)</f>
        <v>0</v>
      </c>
      <c r="J4" s="9">
        <f>F4*G4</f>
        <v>0</v>
      </c>
      <c r="K4" s="11">
        <f>J4*(1+H4)</f>
        <v>0</v>
      </c>
      <c r="L4" s="30"/>
    </row>
    <row r="5" spans="1:13" ht="20.100000000000001" customHeight="1">
      <c r="A5" s="39" t="s">
        <v>1</v>
      </c>
      <c r="B5" s="40"/>
      <c r="C5" s="40"/>
      <c r="D5" s="40"/>
      <c r="E5" s="40"/>
      <c r="F5" s="40"/>
      <c r="G5" s="40"/>
      <c r="H5" s="40"/>
      <c r="I5" s="40"/>
      <c r="J5" s="40"/>
      <c r="K5" s="41"/>
      <c r="L5" s="31"/>
    </row>
    <row r="6" spans="1:13" s="33" customFormat="1" ht="54" customHeight="1">
      <c r="A6" s="5">
        <v>1</v>
      </c>
      <c r="B6" s="35" t="s">
        <v>11</v>
      </c>
      <c r="C6" s="5"/>
      <c r="D6" s="5"/>
      <c r="E6" s="5" t="s">
        <v>6</v>
      </c>
      <c r="F6" s="8">
        <v>4</v>
      </c>
      <c r="G6" s="9">
        <v>0</v>
      </c>
      <c r="H6" s="10"/>
      <c r="I6" s="9">
        <f>G6*(1+H6)</f>
        <v>0</v>
      </c>
      <c r="J6" s="9">
        <f>F6*G6</f>
        <v>0</v>
      </c>
      <c r="K6" s="11">
        <f>J6*(1+H6)</f>
        <v>0</v>
      </c>
      <c r="L6" s="32"/>
    </row>
    <row r="7" spans="1:13" ht="20.100000000000001" customHeight="1">
      <c r="A7" s="39" t="s">
        <v>4</v>
      </c>
      <c r="B7" s="40"/>
      <c r="C7" s="40"/>
      <c r="D7" s="40"/>
      <c r="E7" s="40"/>
      <c r="F7" s="40"/>
      <c r="G7" s="40"/>
      <c r="H7" s="40"/>
      <c r="I7" s="40"/>
      <c r="J7" s="40"/>
      <c r="K7" s="41"/>
      <c r="L7" s="30"/>
    </row>
    <row r="8" spans="1:13" s="33" customFormat="1" ht="47.25">
      <c r="A8" s="8">
        <v>1</v>
      </c>
      <c r="B8" s="35" t="s">
        <v>8</v>
      </c>
      <c r="C8" s="5"/>
      <c r="D8" s="5"/>
      <c r="E8" s="5" t="s">
        <v>6</v>
      </c>
      <c r="F8" s="8">
        <v>4</v>
      </c>
      <c r="G8" s="9">
        <v>0</v>
      </c>
      <c r="H8" s="10"/>
      <c r="I8" s="9">
        <f t="shared" ref="I8:I9" si="0">G8*(1+H8)</f>
        <v>0</v>
      </c>
      <c r="J8" s="9">
        <f t="shared" ref="J8:J9" si="1">F8*G8</f>
        <v>0</v>
      </c>
      <c r="K8" s="9">
        <f t="shared" ref="K8:K9" si="2">J8*(1+H8)</f>
        <v>0</v>
      </c>
      <c r="L8" s="32"/>
    </row>
    <row r="9" spans="1:13" s="33" customFormat="1" ht="81.75" customHeight="1" thickBot="1">
      <c r="A9" s="8">
        <v>2</v>
      </c>
      <c r="B9" s="35" t="s">
        <v>7</v>
      </c>
      <c r="C9" s="5"/>
      <c r="D9" s="5"/>
      <c r="E9" s="8" t="s">
        <v>6</v>
      </c>
      <c r="F9" s="8">
        <v>20</v>
      </c>
      <c r="G9" s="9">
        <v>0</v>
      </c>
      <c r="H9" s="10"/>
      <c r="I9" s="9">
        <f t="shared" si="0"/>
        <v>0</v>
      </c>
      <c r="J9" s="9">
        <f t="shared" si="1"/>
        <v>0</v>
      </c>
      <c r="K9" s="9">
        <f t="shared" si="2"/>
        <v>0</v>
      </c>
      <c r="L9" s="32"/>
    </row>
    <row r="10" spans="1:13" s="33" customFormat="1" ht="25.5" customHeight="1" thickBot="1">
      <c r="A10" s="17"/>
      <c r="B10" s="36" t="s">
        <v>3</v>
      </c>
      <c r="C10" s="16"/>
      <c r="D10" s="16"/>
      <c r="E10" s="17"/>
      <c r="F10" s="17"/>
      <c r="G10" s="18"/>
      <c r="H10" s="19"/>
      <c r="I10" s="18"/>
      <c r="J10" s="20">
        <f>SUM(J8:J9)</f>
        <v>0</v>
      </c>
      <c r="K10" s="21">
        <f>SUM(K8:K9)</f>
        <v>0</v>
      </c>
      <c r="L10" s="32"/>
    </row>
    <row r="11" spans="1:13" s="6" customFormat="1" ht="20.100000000000001" customHeight="1">
      <c r="A11" s="40" t="s">
        <v>5</v>
      </c>
      <c r="B11" s="40"/>
      <c r="C11" s="40"/>
      <c r="D11" s="40"/>
      <c r="E11" s="40"/>
      <c r="F11" s="40"/>
      <c r="G11" s="40"/>
      <c r="H11" s="40"/>
      <c r="I11" s="40"/>
      <c r="J11" s="45"/>
      <c r="K11" s="46"/>
    </row>
    <row r="12" spans="1:13" s="7" customFormat="1" ht="167.25" customHeight="1">
      <c r="A12" s="34">
        <v>1</v>
      </c>
      <c r="B12" s="12" t="s">
        <v>9</v>
      </c>
      <c r="C12" s="13"/>
      <c r="D12" s="13"/>
      <c r="E12" s="14" t="s">
        <v>0</v>
      </c>
      <c r="F12" s="15">
        <v>500</v>
      </c>
      <c r="G12" s="9">
        <v>0</v>
      </c>
      <c r="H12" s="10"/>
      <c r="I12" s="9">
        <f>G12*(1+H12)</f>
        <v>0</v>
      </c>
      <c r="J12" s="9">
        <f>F12*G12</f>
        <v>0</v>
      </c>
      <c r="K12" s="11">
        <f>J12*(1+H12)</f>
        <v>0</v>
      </c>
    </row>
    <row r="13" spans="1:13" ht="20.100000000000001" customHeight="1">
      <c r="A13" s="42" t="s">
        <v>12</v>
      </c>
      <c r="B13" s="47"/>
      <c r="C13" s="47"/>
      <c r="D13" s="47"/>
      <c r="E13" s="47"/>
      <c r="F13" s="47"/>
      <c r="G13" s="47"/>
      <c r="H13" s="47"/>
      <c r="I13" s="47"/>
      <c r="J13" s="47"/>
      <c r="K13" s="48"/>
      <c r="L13" s="30"/>
    </row>
    <row r="14" spans="1:13" ht="42.75" customHeight="1">
      <c r="A14" s="5">
        <v>1</v>
      </c>
      <c r="B14" s="35" t="s">
        <v>33</v>
      </c>
      <c r="C14" s="5"/>
      <c r="D14" s="5"/>
      <c r="E14" s="5" t="s">
        <v>6</v>
      </c>
      <c r="F14" s="5">
        <v>2</v>
      </c>
      <c r="G14" s="9">
        <v>0</v>
      </c>
      <c r="H14" s="10"/>
      <c r="I14" s="9">
        <f>G14*(1+H14)</f>
        <v>0</v>
      </c>
      <c r="J14" s="9">
        <f>F14*G14</f>
        <v>0</v>
      </c>
      <c r="K14" s="11">
        <f>J14*(1+H14)</f>
        <v>0</v>
      </c>
      <c r="L14" s="30"/>
    </row>
    <row r="15" spans="1:13" ht="20.100000000000001" customHeight="1">
      <c r="A15" s="39" t="s">
        <v>13</v>
      </c>
      <c r="B15" s="40"/>
      <c r="C15" s="40"/>
      <c r="D15" s="40"/>
      <c r="E15" s="40"/>
      <c r="F15" s="40"/>
      <c r="G15" s="40"/>
      <c r="H15" s="40"/>
      <c r="I15" s="40"/>
      <c r="J15" s="40"/>
      <c r="K15" s="41"/>
      <c r="L15" s="30"/>
    </row>
    <row r="16" spans="1:13" s="33" customFormat="1" ht="50.1" customHeight="1">
      <c r="A16" s="8">
        <v>1</v>
      </c>
      <c r="B16" s="35" t="s">
        <v>28</v>
      </c>
      <c r="C16" s="8"/>
      <c r="D16" s="5"/>
      <c r="E16" s="5" t="s">
        <v>6</v>
      </c>
      <c r="F16" s="5">
        <v>1</v>
      </c>
      <c r="G16" s="9">
        <v>0</v>
      </c>
      <c r="H16" s="10"/>
      <c r="I16" s="9">
        <f t="shared" ref="I16:I21" si="3">G16*(1+H16)</f>
        <v>0</v>
      </c>
      <c r="J16" s="9">
        <f t="shared" ref="J16:J21" si="4">F16*G16</f>
        <v>0</v>
      </c>
      <c r="K16" s="9">
        <f t="shared" ref="K16:K21" si="5">J16*(1+H16)</f>
        <v>0</v>
      </c>
      <c r="L16" s="32"/>
    </row>
    <row r="17" spans="1:12" s="33" customFormat="1" ht="50.1" customHeight="1">
      <c r="A17" s="8">
        <v>2</v>
      </c>
      <c r="B17" s="35" t="s">
        <v>27</v>
      </c>
      <c r="C17" s="8"/>
      <c r="D17" s="5"/>
      <c r="E17" s="5" t="s">
        <v>6</v>
      </c>
      <c r="F17" s="5">
        <v>4</v>
      </c>
      <c r="G17" s="9">
        <v>0</v>
      </c>
      <c r="H17" s="10"/>
      <c r="I17" s="9">
        <f t="shared" si="3"/>
        <v>0</v>
      </c>
      <c r="J17" s="9">
        <f t="shared" si="4"/>
        <v>0</v>
      </c>
      <c r="K17" s="9">
        <f t="shared" si="5"/>
        <v>0</v>
      </c>
      <c r="L17" s="32"/>
    </row>
    <row r="18" spans="1:12" s="33" customFormat="1" ht="50.1" customHeight="1">
      <c r="A18" s="8">
        <v>3</v>
      </c>
      <c r="B18" s="35" t="s">
        <v>34</v>
      </c>
      <c r="C18" s="8"/>
      <c r="D18" s="5"/>
      <c r="E18" s="5" t="s">
        <v>6</v>
      </c>
      <c r="F18" s="5">
        <v>1</v>
      </c>
      <c r="G18" s="9">
        <v>0</v>
      </c>
      <c r="H18" s="10"/>
      <c r="I18" s="9">
        <f t="shared" si="3"/>
        <v>0</v>
      </c>
      <c r="J18" s="9">
        <f t="shared" si="4"/>
        <v>0</v>
      </c>
      <c r="K18" s="9">
        <f t="shared" si="5"/>
        <v>0</v>
      </c>
      <c r="L18" s="32"/>
    </row>
    <row r="19" spans="1:12" s="33" customFormat="1" ht="50.1" customHeight="1">
      <c r="A19" s="8">
        <v>4</v>
      </c>
      <c r="B19" s="35" t="s">
        <v>29</v>
      </c>
      <c r="C19" s="8"/>
      <c r="D19" s="5"/>
      <c r="E19" s="5" t="s">
        <v>6</v>
      </c>
      <c r="F19" s="5">
        <v>1</v>
      </c>
      <c r="G19" s="9">
        <v>0</v>
      </c>
      <c r="H19" s="10"/>
      <c r="I19" s="9">
        <f t="shared" si="3"/>
        <v>0</v>
      </c>
      <c r="J19" s="9">
        <f t="shared" si="4"/>
        <v>0</v>
      </c>
      <c r="K19" s="9">
        <f t="shared" si="5"/>
        <v>0</v>
      </c>
      <c r="L19" s="32"/>
    </row>
    <row r="20" spans="1:12" s="33" customFormat="1" ht="50.1" customHeight="1">
      <c r="A20" s="8">
        <v>5</v>
      </c>
      <c r="B20" s="35" t="s">
        <v>35</v>
      </c>
      <c r="C20" s="8"/>
      <c r="D20" s="5"/>
      <c r="E20" s="5" t="s">
        <v>6</v>
      </c>
      <c r="F20" s="5">
        <v>8</v>
      </c>
      <c r="G20" s="9">
        <v>0</v>
      </c>
      <c r="H20" s="10"/>
      <c r="I20" s="9">
        <f t="shared" si="3"/>
        <v>0</v>
      </c>
      <c r="J20" s="9">
        <f t="shared" si="4"/>
        <v>0</v>
      </c>
      <c r="K20" s="9">
        <f t="shared" si="5"/>
        <v>0</v>
      </c>
      <c r="L20" s="32"/>
    </row>
    <row r="21" spans="1:12" s="33" customFormat="1" ht="60" customHeight="1">
      <c r="A21" s="8">
        <v>6</v>
      </c>
      <c r="B21" s="35" t="s">
        <v>30</v>
      </c>
      <c r="C21" s="8"/>
      <c r="D21" s="5"/>
      <c r="E21" s="5" t="s">
        <v>6</v>
      </c>
      <c r="F21" s="5">
        <v>3</v>
      </c>
      <c r="G21" s="9">
        <v>0</v>
      </c>
      <c r="H21" s="10"/>
      <c r="I21" s="9">
        <f t="shared" si="3"/>
        <v>0</v>
      </c>
      <c r="J21" s="9">
        <f t="shared" si="4"/>
        <v>0</v>
      </c>
      <c r="K21" s="9">
        <f t="shared" si="5"/>
        <v>0</v>
      </c>
      <c r="L21" s="32"/>
    </row>
    <row r="22" spans="1:12" s="33" customFormat="1" ht="60" customHeight="1">
      <c r="A22" s="8">
        <v>7</v>
      </c>
      <c r="B22" s="35" t="s">
        <v>31</v>
      </c>
      <c r="C22" s="8"/>
      <c r="D22" s="5"/>
      <c r="E22" s="5" t="s">
        <v>6</v>
      </c>
      <c r="F22" s="5">
        <v>3</v>
      </c>
      <c r="G22" s="9">
        <v>0</v>
      </c>
      <c r="H22" s="10"/>
      <c r="I22" s="9">
        <f t="shared" ref="I22:I24" si="6">G22*(1+H22)</f>
        <v>0</v>
      </c>
      <c r="J22" s="9">
        <f t="shared" ref="J22:J24" si="7">F22*G22</f>
        <v>0</v>
      </c>
      <c r="K22" s="9">
        <f t="shared" ref="K22:K24" si="8">J22*(1+H22)</f>
        <v>0</v>
      </c>
      <c r="L22" s="32"/>
    </row>
    <row r="23" spans="1:12" s="33" customFormat="1" ht="60" customHeight="1">
      <c r="A23" s="8">
        <v>8</v>
      </c>
      <c r="B23" s="35" t="s">
        <v>32</v>
      </c>
      <c r="C23" s="8"/>
      <c r="D23" s="5"/>
      <c r="E23" s="5" t="s">
        <v>6</v>
      </c>
      <c r="F23" s="5">
        <v>1</v>
      </c>
      <c r="G23" s="9">
        <v>0</v>
      </c>
      <c r="H23" s="10"/>
      <c r="I23" s="9">
        <f t="shared" si="6"/>
        <v>0</v>
      </c>
      <c r="J23" s="9">
        <f t="shared" si="7"/>
        <v>0</v>
      </c>
      <c r="K23" s="9">
        <f t="shared" si="8"/>
        <v>0</v>
      </c>
      <c r="L23" s="32"/>
    </row>
    <row r="24" spans="1:12" s="33" customFormat="1" ht="50.1" customHeight="1">
      <c r="A24" s="8">
        <v>9</v>
      </c>
      <c r="B24" s="35" t="s">
        <v>26</v>
      </c>
      <c r="C24" s="8"/>
      <c r="D24" s="5"/>
      <c r="E24" s="5" t="s">
        <v>0</v>
      </c>
      <c r="F24" s="5">
        <v>1</v>
      </c>
      <c r="G24" s="9">
        <v>0</v>
      </c>
      <c r="H24" s="10"/>
      <c r="I24" s="9">
        <f t="shared" si="6"/>
        <v>0</v>
      </c>
      <c r="J24" s="9">
        <f t="shared" si="7"/>
        <v>0</v>
      </c>
      <c r="K24" s="9">
        <f t="shared" si="8"/>
        <v>0</v>
      </c>
      <c r="L24" s="32"/>
    </row>
    <row r="25" spans="1:12" ht="27" customHeight="1">
      <c r="B25" s="38" t="s">
        <v>3</v>
      </c>
      <c r="J25" s="37">
        <f>SUM(J16:J24)</f>
        <v>0</v>
      </c>
      <c r="K25" s="37">
        <f>SUM(K16:K24)</f>
        <v>0</v>
      </c>
    </row>
  </sheetData>
  <mergeCells count="6">
    <mergeCell ref="A15:K15"/>
    <mergeCell ref="A3:K3"/>
    <mergeCell ref="A5:K5"/>
    <mergeCell ref="A7:K7"/>
    <mergeCell ref="A11:K11"/>
    <mergeCell ref="A13:K13"/>
  </mergeCells>
  <pageMargins left="0.70866141732283472" right="0.70866141732283472" top="0.74803149606299213" bottom="0.74803149606299213" header="0.31496062992125984" footer="0.31496062992125984"/>
  <pageSetup paperSize="9" scale="55" fitToHeight="0" orientation="landscape" r:id="rId1"/>
  <headerFooter>
    <oddHeader>&amp;LSPRAWA 51/2026&amp;CFORUMULARZ CENOWY&amp;RZAŁĄCZNIK NR 5 DO SWZ</oddHeader>
  </headerFooter>
  <rowBreaks count="1" manualBreakCount="1">
    <brk id="1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2026-04-03T06:48:54Z</dcterms:modified>
</cp:coreProperties>
</file>