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DBB11685-9DD9-4520-94A1-FC612CD19206}" xr6:coauthVersionLast="47" xr6:coauthVersionMax="47" xr10:uidLastSave="{00000000-0000-0000-0000-000000000000}"/>
  <bookViews>
    <workbookView xWindow="-120" yWindow="-120" windowWidth="29040" windowHeight="15720" xr2:uid="{D291F40E-DA01-4BD6-8FCD-9E8BFFBA483E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71" i="1" l="1"/>
  <c r="L171" i="1" s="1"/>
  <c r="J171" i="1"/>
  <c r="J386" i="1" l="1"/>
  <c r="K386" i="1"/>
  <c r="L386" i="1" s="1"/>
  <c r="J387" i="1"/>
  <c r="K387" i="1"/>
  <c r="L387" i="1" s="1"/>
  <c r="K385" i="1"/>
  <c r="L385" i="1" s="1"/>
  <c r="J385" i="1"/>
  <c r="J382" i="1"/>
  <c r="K382" i="1"/>
  <c r="L382" i="1" s="1"/>
  <c r="K381" i="1"/>
  <c r="L381" i="1" s="1"/>
  <c r="J381" i="1"/>
  <c r="K370" i="1"/>
  <c r="L370" i="1" s="1"/>
  <c r="J370" i="1"/>
  <c r="K366" i="1"/>
  <c r="L366" i="1" s="1"/>
  <c r="J366" i="1"/>
  <c r="K365" i="1"/>
  <c r="L365" i="1" s="1"/>
  <c r="J365" i="1"/>
  <c r="K364" i="1"/>
  <c r="L364" i="1" s="1"/>
  <c r="J364" i="1"/>
  <c r="K363" i="1"/>
  <c r="L363" i="1" s="1"/>
  <c r="J363" i="1"/>
  <c r="K362" i="1"/>
  <c r="L362" i="1" s="1"/>
  <c r="J362" i="1"/>
  <c r="K361" i="1"/>
  <c r="L361" i="1" s="1"/>
  <c r="J361" i="1"/>
  <c r="K360" i="1"/>
  <c r="L360" i="1" s="1"/>
  <c r="J360" i="1"/>
  <c r="K359" i="1"/>
  <c r="L359" i="1" s="1"/>
  <c r="J359" i="1"/>
  <c r="K358" i="1"/>
  <c r="L358" i="1" s="1"/>
  <c r="J358" i="1"/>
  <c r="K357" i="1"/>
  <c r="L357" i="1" s="1"/>
  <c r="J357" i="1"/>
  <c r="K356" i="1"/>
  <c r="L356" i="1" s="1"/>
  <c r="J356" i="1"/>
  <c r="K355" i="1"/>
  <c r="L355" i="1" s="1"/>
  <c r="J355" i="1"/>
  <c r="K354" i="1"/>
  <c r="L354" i="1" s="1"/>
  <c r="J354" i="1"/>
  <c r="K353" i="1"/>
  <c r="L353" i="1" s="1"/>
  <c r="J353" i="1"/>
  <c r="K352" i="1"/>
  <c r="L352" i="1" s="1"/>
  <c r="J352" i="1"/>
  <c r="K351" i="1"/>
  <c r="L351" i="1" s="1"/>
  <c r="J351" i="1"/>
  <c r="K350" i="1"/>
  <c r="L350" i="1" s="1"/>
  <c r="J350" i="1"/>
  <c r="K349" i="1"/>
  <c r="L349" i="1" s="1"/>
  <c r="J349" i="1"/>
  <c r="K348" i="1"/>
  <c r="L348" i="1" s="1"/>
  <c r="J348" i="1"/>
  <c r="K347" i="1"/>
  <c r="L347" i="1" s="1"/>
  <c r="J347" i="1"/>
  <c r="K346" i="1"/>
  <c r="L346" i="1" s="1"/>
  <c r="J346" i="1"/>
  <c r="K342" i="1"/>
  <c r="L342" i="1" s="1"/>
  <c r="J342" i="1"/>
  <c r="K341" i="1"/>
  <c r="L341" i="1" s="1"/>
  <c r="J341" i="1"/>
  <c r="K340" i="1"/>
  <c r="L340" i="1" s="1"/>
  <c r="J340" i="1"/>
  <c r="K339" i="1"/>
  <c r="L339" i="1" s="1"/>
  <c r="J339" i="1"/>
  <c r="K338" i="1"/>
  <c r="L338" i="1" s="1"/>
  <c r="J338" i="1"/>
  <c r="K337" i="1"/>
  <c r="L337" i="1" s="1"/>
  <c r="J337" i="1"/>
  <c r="K336" i="1"/>
  <c r="L336" i="1" s="1"/>
  <c r="J336" i="1"/>
  <c r="K335" i="1"/>
  <c r="L335" i="1" s="1"/>
  <c r="J335" i="1"/>
  <c r="K334" i="1"/>
  <c r="L334" i="1" s="1"/>
  <c r="J334" i="1"/>
  <c r="K333" i="1"/>
  <c r="L333" i="1" s="1"/>
  <c r="J333" i="1"/>
  <c r="K332" i="1"/>
  <c r="L332" i="1" s="1"/>
  <c r="J332" i="1"/>
  <c r="K331" i="1"/>
  <c r="L331" i="1" s="1"/>
  <c r="J331" i="1"/>
  <c r="K330" i="1"/>
  <c r="L330" i="1" s="1"/>
  <c r="J330" i="1"/>
  <c r="K329" i="1"/>
  <c r="L329" i="1" s="1"/>
  <c r="J329" i="1"/>
  <c r="K328" i="1"/>
  <c r="L328" i="1" s="1"/>
  <c r="J328" i="1"/>
  <c r="K327" i="1"/>
  <c r="L327" i="1" s="1"/>
  <c r="J327" i="1"/>
  <c r="K326" i="1"/>
  <c r="L326" i="1" s="1"/>
  <c r="J326" i="1"/>
  <c r="K325" i="1"/>
  <c r="L325" i="1" s="1"/>
  <c r="J325" i="1"/>
  <c r="K324" i="1"/>
  <c r="L324" i="1" s="1"/>
  <c r="J324" i="1"/>
  <c r="K323" i="1"/>
  <c r="L323" i="1" s="1"/>
  <c r="J323" i="1"/>
  <c r="K322" i="1"/>
  <c r="L322" i="1" s="1"/>
  <c r="J322" i="1"/>
  <c r="K321" i="1"/>
  <c r="L321" i="1" s="1"/>
  <c r="J321" i="1"/>
  <c r="K320" i="1"/>
  <c r="L320" i="1" s="1"/>
  <c r="J320" i="1"/>
  <c r="K319" i="1"/>
  <c r="L319" i="1" s="1"/>
  <c r="J319" i="1"/>
  <c r="K318" i="1"/>
  <c r="L318" i="1" s="1"/>
  <c r="J318" i="1"/>
  <c r="K317" i="1"/>
  <c r="L317" i="1" s="1"/>
  <c r="J317" i="1"/>
  <c r="K316" i="1"/>
  <c r="L316" i="1" s="1"/>
  <c r="J316" i="1"/>
  <c r="K315" i="1"/>
  <c r="L315" i="1" s="1"/>
  <c r="J315" i="1"/>
  <c r="K314" i="1"/>
  <c r="L314" i="1" s="1"/>
  <c r="J314" i="1"/>
  <c r="K313" i="1"/>
  <c r="L313" i="1" s="1"/>
  <c r="J313" i="1"/>
  <c r="K312" i="1"/>
  <c r="L312" i="1" s="1"/>
  <c r="J312" i="1"/>
  <c r="K311" i="1"/>
  <c r="L311" i="1" s="1"/>
  <c r="J311" i="1"/>
  <c r="K310" i="1"/>
  <c r="L310" i="1" s="1"/>
  <c r="J310" i="1"/>
  <c r="K309" i="1"/>
  <c r="L309" i="1" s="1"/>
  <c r="J309" i="1"/>
  <c r="K305" i="1"/>
  <c r="L305" i="1" s="1"/>
  <c r="J305" i="1"/>
  <c r="K304" i="1"/>
  <c r="L304" i="1" s="1"/>
  <c r="J304" i="1"/>
  <c r="K303" i="1"/>
  <c r="L303" i="1" s="1"/>
  <c r="J303" i="1"/>
  <c r="K302" i="1"/>
  <c r="L302" i="1" s="1"/>
  <c r="J302" i="1"/>
  <c r="K301" i="1"/>
  <c r="L301" i="1" s="1"/>
  <c r="J301" i="1"/>
  <c r="K300" i="1"/>
  <c r="L300" i="1" s="1"/>
  <c r="J300" i="1"/>
  <c r="K299" i="1"/>
  <c r="L299" i="1" s="1"/>
  <c r="J299" i="1"/>
  <c r="K298" i="1"/>
  <c r="L298" i="1" s="1"/>
  <c r="J298" i="1"/>
  <c r="K297" i="1"/>
  <c r="L297" i="1" s="1"/>
  <c r="J297" i="1"/>
  <c r="K296" i="1"/>
  <c r="L296" i="1" s="1"/>
  <c r="J296" i="1"/>
  <c r="K295" i="1"/>
  <c r="L295" i="1" s="1"/>
  <c r="J295" i="1"/>
  <c r="K294" i="1"/>
  <c r="L294" i="1" s="1"/>
  <c r="J294" i="1"/>
  <c r="K293" i="1"/>
  <c r="L293" i="1" s="1"/>
  <c r="J293" i="1"/>
  <c r="K292" i="1"/>
  <c r="L292" i="1" s="1"/>
  <c r="J292" i="1"/>
  <c r="K291" i="1"/>
  <c r="L291" i="1" s="1"/>
  <c r="J291" i="1"/>
  <c r="K290" i="1"/>
  <c r="L290" i="1" s="1"/>
  <c r="J290" i="1"/>
  <c r="K289" i="1"/>
  <c r="L289" i="1" s="1"/>
  <c r="J289" i="1"/>
  <c r="K288" i="1"/>
  <c r="L288" i="1" s="1"/>
  <c r="J288" i="1"/>
  <c r="K287" i="1"/>
  <c r="L287" i="1" s="1"/>
  <c r="J287" i="1"/>
  <c r="K286" i="1"/>
  <c r="L286" i="1" s="1"/>
  <c r="J286" i="1"/>
  <c r="K285" i="1"/>
  <c r="L285" i="1" s="1"/>
  <c r="J285" i="1"/>
  <c r="K284" i="1"/>
  <c r="L284" i="1" s="1"/>
  <c r="J284" i="1"/>
  <c r="K283" i="1"/>
  <c r="L283" i="1" s="1"/>
  <c r="J283" i="1"/>
  <c r="K282" i="1"/>
  <c r="L282" i="1" s="1"/>
  <c r="J282" i="1"/>
  <c r="K281" i="1"/>
  <c r="L281" i="1" s="1"/>
  <c r="J281" i="1"/>
  <c r="K280" i="1"/>
  <c r="L280" i="1" s="1"/>
  <c r="J280" i="1"/>
  <c r="K279" i="1"/>
  <c r="L279" i="1" s="1"/>
  <c r="J279" i="1"/>
  <c r="K278" i="1"/>
  <c r="L278" i="1" s="1"/>
  <c r="J278" i="1"/>
  <c r="K277" i="1"/>
  <c r="L277" i="1" s="1"/>
  <c r="J277" i="1"/>
  <c r="K276" i="1"/>
  <c r="L276" i="1" s="1"/>
  <c r="J276" i="1"/>
  <c r="K275" i="1"/>
  <c r="L275" i="1" s="1"/>
  <c r="J275" i="1"/>
  <c r="K271" i="1"/>
  <c r="J271" i="1"/>
  <c r="L271" i="1" s="1"/>
  <c r="K270" i="1"/>
  <c r="J270" i="1"/>
  <c r="L270" i="1" s="1"/>
  <c r="K269" i="1"/>
  <c r="J269" i="1"/>
  <c r="L269" i="1" s="1"/>
  <c r="K268" i="1"/>
  <c r="J268" i="1"/>
  <c r="L268" i="1" s="1"/>
  <c r="K267" i="1"/>
  <c r="J267" i="1"/>
  <c r="L267" i="1" s="1"/>
  <c r="K266" i="1"/>
  <c r="J266" i="1"/>
  <c r="L266" i="1" s="1"/>
  <c r="K265" i="1"/>
  <c r="J265" i="1"/>
  <c r="L265" i="1" s="1"/>
  <c r="K264" i="1"/>
  <c r="J264" i="1"/>
  <c r="L264" i="1" s="1"/>
  <c r="K263" i="1"/>
  <c r="J263" i="1"/>
  <c r="L263" i="1" s="1"/>
  <c r="K262" i="1"/>
  <c r="L262" i="1" s="1"/>
  <c r="J262" i="1"/>
  <c r="K261" i="1"/>
  <c r="L261" i="1" s="1"/>
  <c r="J261" i="1"/>
  <c r="K260" i="1"/>
  <c r="L260" i="1" s="1"/>
  <c r="J260" i="1"/>
  <c r="K259" i="1"/>
  <c r="L259" i="1" s="1"/>
  <c r="J259" i="1"/>
  <c r="K255" i="1"/>
  <c r="L255" i="1" s="1"/>
  <c r="J255" i="1"/>
  <c r="K254" i="1"/>
  <c r="L254" i="1" s="1"/>
  <c r="J254" i="1"/>
  <c r="K253" i="1"/>
  <c r="L253" i="1" s="1"/>
  <c r="J253" i="1"/>
  <c r="K252" i="1"/>
  <c r="L252" i="1" s="1"/>
  <c r="J252" i="1"/>
  <c r="K251" i="1"/>
  <c r="L251" i="1" s="1"/>
  <c r="J251" i="1"/>
  <c r="K250" i="1"/>
  <c r="L250" i="1" s="1"/>
  <c r="J250" i="1"/>
  <c r="K249" i="1"/>
  <c r="J249" i="1"/>
  <c r="K245" i="1"/>
  <c r="L245" i="1" s="1"/>
  <c r="J245" i="1"/>
  <c r="K244" i="1"/>
  <c r="L244" i="1" s="1"/>
  <c r="J244" i="1"/>
  <c r="K243" i="1"/>
  <c r="L243" i="1" s="1"/>
  <c r="J243" i="1"/>
  <c r="K242" i="1"/>
  <c r="L242" i="1" s="1"/>
  <c r="J242" i="1"/>
  <c r="K241" i="1"/>
  <c r="L241" i="1" s="1"/>
  <c r="J241" i="1"/>
  <c r="K240" i="1"/>
  <c r="L240" i="1" s="1"/>
  <c r="J240" i="1"/>
  <c r="K239" i="1"/>
  <c r="L239" i="1" s="1"/>
  <c r="J239" i="1"/>
  <c r="K238" i="1"/>
  <c r="L238" i="1" s="1"/>
  <c r="J238" i="1"/>
  <c r="K237" i="1"/>
  <c r="L237" i="1" s="1"/>
  <c r="J237" i="1"/>
  <c r="K236" i="1"/>
  <c r="L236" i="1" s="1"/>
  <c r="J236" i="1"/>
  <c r="K235" i="1"/>
  <c r="L235" i="1" s="1"/>
  <c r="J235" i="1"/>
  <c r="K234" i="1"/>
  <c r="L234" i="1" s="1"/>
  <c r="J234" i="1"/>
  <c r="K233" i="1"/>
  <c r="L233" i="1" s="1"/>
  <c r="J233" i="1"/>
  <c r="K232" i="1"/>
  <c r="L232" i="1" s="1"/>
  <c r="J232" i="1"/>
  <c r="K231" i="1"/>
  <c r="L231" i="1" s="1"/>
  <c r="J231" i="1"/>
  <c r="K230" i="1"/>
  <c r="L230" i="1" s="1"/>
  <c r="J230" i="1"/>
  <c r="K229" i="1"/>
  <c r="L229" i="1" s="1"/>
  <c r="J229" i="1"/>
  <c r="K228" i="1"/>
  <c r="L228" i="1" s="1"/>
  <c r="J228" i="1"/>
  <c r="K227" i="1"/>
  <c r="L227" i="1" s="1"/>
  <c r="J227" i="1"/>
  <c r="K226" i="1"/>
  <c r="L226" i="1" s="1"/>
  <c r="J226" i="1"/>
  <c r="K225" i="1"/>
  <c r="L225" i="1" s="1"/>
  <c r="J225" i="1"/>
  <c r="K224" i="1"/>
  <c r="L224" i="1" s="1"/>
  <c r="J224" i="1"/>
  <c r="K223" i="1"/>
  <c r="L223" i="1" s="1"/>
  <c r="J223" i="1"/>
  <c r="K222" i="1"/>
  <c r="L222" i="1" s="1"/>
  <c r="J222" i="1"/>
  <c r="K221" i="1"/>
  <c r="L221" i="1" s="1"/>
  <c r="J221" i="1"/>
  <c r="K220" i="1"/>
  <c r="L220" i="1" s="1"/>
  <c r="J220" i="1"/>
  <c r="K219" i="1"/>
  <c r="L219" i="1" s="1"/>
  <c r="J219" i="1"/>
  <c r="K218" i="1"/>
  <c r="L218" i="1" s="1"/>
  <c r="J218" i="1"/>
  <c r="K217" i="1"/>
  <c r="L217" i="1" s="1"/>
  <c r="J217" i="1"/>
  <c r="K216" i="1"/>
  <c r="L216" i="1" s="1"/>
  <c r="J216" i="1"/>
  <c r="K215" i="1"/>
  <c r="L215" i="1" s="1"/>
  <c r="J215" i="1"/>
  <c r="K214" i="1"/>
  <c r="L214" i="1" s="1"/>
  <c r="J214" i="1"/>
  <c r="K213" i="1"/>
  <c r="L213" i="1" s="1"/>
  <c r="J213" i="1"/>
  <c r="K212" i="1"/>
  <c r="L212" i="1" s="1"/>
  <c r="J212" i="1"/>
  <c r="K211" i="1"/>
  <c r="L211" i="1" s="1"/>
  <c r="J211" i="1"/>
  <c r="K210" i="1"/>
  <c r="L210" i="1" s="1"/>
  <c r="J210" i="1"/>
  <c r="K209" i="1"/>
  <c r="L209" i="1" s="1"/>
  <c r="J209" i="1"/>
  <c r="K208" i="1"/>
  <c r="L208" i="1" s="1"/>
  <c r="J208" i="1"/>
  <c r="K204" i="1"/>
  <c r="L204" i="1" s="1"/>
  <c r="J204" i="1"/>
  <c r="K203" i="1"/>
  <c r="L203" i="1" s="1"/>
  <c r="J203" i="1"/>
  <c r="K202" i="1"/>
  <c r="L202" i="1" s="1"/>
  <c r="J202" i="1"/>
  <c r="K201" i="1"/>
  <c r="L201" i="1" s="1"/>
  <c r="J201" i="1"/>
  <c r="K200" i="1"/>
  <c r="L200" i="1" s="1"/>
  <c r="J200" i="1"/>
  <c r="K199" i="1"/>
  <c r="L199" i="1" s="1"/>
  <c r="J199" i="1"/>
  <c r="K198" i="1"/>
  <c r="L198" i="1" s="1"/>
  <c r="J198" i="1"/>
  <c r="K197" i="1"/>
  <c r="L197" i="1" s="1"/>
  <c r="J197" i="1"/>
  <c r="K196" i="1"/>
  <c r="L196" i="1" s="1"/>
  <c r="J196" i="1"/>
  <c r="K195" i="1"/>
  <c r="L195" i="1" s="1"/>
  <c r="J195" i="1"/>
  <c r="K194" i="1"/>
  <c r="L194" i="1" s="1"/>
  <c r="J194" i="1"/>
  <c r="K193" i="1"/>
  <c r="L193" i="1" s="1"/>
  <c r="J193" i="1"/>
  <c r="K192" i="1"/>
  <c r="L192" i="1" s="1"/>
  <c r="J192" i="1"/>
  <c r="K191" i="1"/>
  <c r="L191" i="1" s="1"/>
  <c r="J191" i="1"/>
  <c r="K190" i="1"/>
  <c r="L190" i="1" s="1"/>
  <c r="J190" i="1"/>
  <c r="K189" i="1"/>
  <c r="L189" i="1" s="1"/>
  <c r="J189" i="1"/>
  <c r="K188" i="1"/>
  <c r="L188" i="1" s="1"/>
  <c r="J188" i="1"/>
  <c r="K187" i="1"/>
  <c r="L187" i="1" s="1"/>
  <c r="J187" i="1"/>
  <c r="K186" i="1"/>
  <c r="L186" i="1" s="1"/>
  <c r="J186" i="1"/>
  <c r="K185" i="1"/>
  <c r="L185" i="1" s="1"/>
  <c r="J185" i="1"/>
  <c r="K184" i="1"/>
  <c r="L184" i="1" s="1"/>
  <c r="J184" i="1"/>
  <c r="K183" i="1"/>
  <c r="L183" i="1" s="1"/>
  <c r="J183" i="1"/>
  <c r="K160" i="1"/>
  <c r="L160" i="1" s="1"/>
  <c r="J160" i="1"/>
  <c r="K148" i="1"/>
  <c r="L148" i="1" s="1"/>
  <c r="J148" i="1"/>
  <c r="K144" i="1"/>
  <c r="L144" i="1" s="1"/>
  <c r="J144" i="1"/>
  <c r="K143" i="1"/>
  <c r="L143" i="1" s="1"/>
  <c r="J143" i="1"/>
  <c r="K132" i="1"/>
  <c r="L132" i="1" s="1"/>
  <c r="J132" i="1"/>
  <c r="K131" i="1"/>
  <c r="L131" i="1" s="1"/>
  <c r="J131" i="1"/>
  <c r="K130" i="1"/>
  <c r="L130" i="1" s="1"/>
  <c r="J130" i="1"/>
  <c r="K129" i="1"/>
  <c r="L129" i="1" s="1"/>
  <c r="J129" i="1"/>
  <c r="K128" i="1"/>
  <c r="L128" i="1" s="1"/>
  <c r="J128" i="1"/>
  <c r="K127" i="1"/>
  <c r="L127" i="1" s="1"/>
  <c r="J127" i="1"/>
  <c r="K126" i="1"/>
  <c r="L126" i="1" s="1"/>
  <c r="J126" i="1"/>
  <c r="K125" i="1"/>
  <c r="L125" i="1" s="1"/>
  <c r="J125" i="1"/>
  <c r="K124" i="1"/>
  <c r="L124" i="1" s="1"/>
  <c r="J124" i="1"/>
  <c r="K123" i="1"/>
  <c r="L123" i="1" s="1"/>
  <c r="J123" i="1"/>
  <c r="K122" i="1"/>
  <c r="J122" i="1"/>
  <c r="K117" i="1"/>
  <c r="L117" i="1" s="1"/>
  <c r="J117" i="1"/>
  <c r="K116" i="1"/>
  <c r="L116" i="1" s="1"/>
  <c r="J116" i="1"/>
  <c r="K114" i="1"/>
  <c r="L114" i="1" s="1"/>
  <c r="J114" i="1"/>
  <c r="K113" i="1"/>
  <c r="L113" i="1" s="1"/>
  <c r="J113" i="1"/>
  <c r="K112" i="1"/>
  <c r="L112" i="1" s="1"/>
  <c r="J112" i="1"/>
  <c r="K111" i="1"/>
  <c r="L111" i="1" s="1"/>
  <c r="J111" i="1"/>
  <c r="K110" i="1"/>
  <c r="L110" i="1" s="1"/>
  <c r="J110" i="1"/>
  <c r="K109" i="1"/>
  <c r="L109" i="1" s="1"/>
  <c r="J109" i="1"/>
  <c r="K108" i="1"/>
  <c r="L108" i="1" s="1"/>
  <c r="J108" i="1"/>
  <c r="K107" i="1"/>
  <c r="L107" i="1" s="1"/>
  <c r="J107" i="1"/>
  <c r="K106" i="1"/>
  <c r="L106" i="1" s="1"/>
  <c r="J106" i="1"/>
  <c r="K104" i="1"/>
  <c r="L104" i="1" s="1"/>
  <c r="J104" i="1"/>
  <c r="K103" i="1"/>
  <c r="L103" i="1" s="1"/>
  <c r="J103" i="1"/>
  <c r="K102" i="1"/>
  <c r="L102" i="1" s="1"/>
  <c r="J102" i="1"/>
  <c r="K101" i="1"/>
  <c r="L101" i="1" s="1"/>
  <c r="J101" i="1"/>
  <c r="K100" i="1"/>
  <c r="L100" i="1" s="1"/>
  <c r="J100" i="1"/>
  <c r="K99" i="1"/>
  <c r="L99" i="1" s="1"/>
  <c r="J99" i="1"/>
  <c r="K98" i="1"/>
  <c r="L98" i="1" s="1"/>
  <c r="J98" i="1"/>
  <c r="K97" i="1"/>
  <c r="L97" i="1" s="1"/>
  <c r="J97" i="1"/>
  <c r="K96" i="1"/>
  <c r="L96" i="1" s="1"/>
  <c r="J96" i="1"/>
  <c r="K95" i="1"/>
  <c r="L95" i="1" s="1"/>
  <c r="J95" i="1"/>
  <c r="K94" i="1"/>
  <c r="L94" i="1" s="1"/>
  <c r="J94" i="1"/>
  <c r="K93" i="1"/>
  <c r="L93" i="1" s="1"/>
  <c r="J93" i="1"/>
  <c r="K92" i="1"/>
  <c r="L92" i="1" s="1"/>
  <c r="J92" i="1"/>
  <c r="K90" i="1"/>
  <c r="L90" i="1" s="1"/>
  <c r="J90" i="1"/>
  <c r="K89" i="1"/>
  <c r="L89" i="1" s="1"/>
  <c r="J89" i="1"/>
  <c r="K88" i="1"/>
  <c r="L88" i="1" s="1"/>
  <c r="J88" i="1"/>
  <c r="K87" i="1"/>
  <c r="L87" i="1" s="1"/>
  <c r="J87" i="1"/>
  <c r="K86" i="1"/>
  <c r="L86" i="1" s="1"/>
  <c r="J86" i="1"/>
  <c r="K85" i="1"/>
  <c r="L85" i="1" s="1"/>
  <c r="J85" i="1"/>
  <c r="K84" i="1"/>
  <c r="L84" i="1" s="1"/>
  <c r="J84" i="1"/>
  <c r="K83" i="1"/>
  <c r="L83" i="1" s="1"/>
  <c r="J83" i="1"/>
  <c r="K82" i="1"/>
  <c r="L82" i="1" s="1"/>
  <c r="J82" i="1"/>
  <c r="K76" i="1"/>
  <c r="L76" i="1" s="1"/>
  <c r="J76" i="1"/>
  <c r="K75" i="1"/>
  <c r="L75" i="1" s="1"/>
  <c r="J75" i="1"/>
  <c r="K74" i="1"/>
  <c r="L74" i="1" s="1"/>
  <c r="J74" i="1"/>
  <c r="K73" i="1"/>
  <c r="L73" i="1" s="1"/>
  <c r="J73" i="1"/>
  <c r="K72" i="1"/>
  <c r="L72" i="1" s="1"/>
  <c r="J72" i="1"/>
  <c r="K71" i="1"/>
  <c r="L71" i="1" s="1"/>
  <c r="J71" i="1"/>
  <c r="K70" i="1"/>
  <c r="L70" i="1" s="1"/>
  <c r="J70" i="1"/>
  <c r="K69" i="1"/>
  <c r="L69" i="1" s="1"/>
  <c r="J69" i="1"/>
  <c r="K68" i="1"/>
  <c r="L68" i="1" s="1"/>
  <c r="J68" i="1"/>
  <c r="K67" i="1"/>
  <c r="L67" i="1" s="1"/>
  <c r="J67" i="1"/>
  <c r="K66" i="1"/>
  <c r="L66" i="1" s="1"/>
  <c r="J66" i="1"/>
  <c r="K65" i="1"/>
  <c r="L65" i="1" s="1"/>
  <c r="J65" i="1"/>
  <c r="K64" i="1"/>
  <c r="L64" i="1" s="1"/>
  <c r="J64" i="1"/>
  <c r="K63" i="1"/>
  <c r="L63" i="1" s="1"/>
  <c r="J63" i="1"/>
  <c r="K62" i="1"/>
  <c r="L62" i="1" s="1"/>
  <c r="J62" i="1"/>
  <c r="K61" i="1"/>
  <c r="L61" i="1" s="1"/>
  <c r="J61" i="1"/>
  <c r="K60" i="1"/>
  <c r="L60" i="1" s="1"/>
  <c r="J60" i="1"/>
  <c r="K59" i="1"/>
  <c r="L59" i="1" s="1"/>
  <c r="J59" i="1"/>
  <c r="K58" i="1"/>
  <c r="L58" i="1" s="1"/>
  <c r="J58" i="1"/>
  <c r="K57" i="1"/>
  <c r="L57" i="1" s="1"/>
  <c r="J57" i="1"/>
  <c r="K56" i="1"/>
  <c r="L56" i="1" s="1"/>
  <c r="J56" i="1"/>
  <c r="K55" i="1"/>
  <c r="J55" i="1"/>
  <c r="K51" i="1"/>
  <c r="L51" i="1" s="1"/>
  <c r="J51" i="1"/>
  <c r="K50" i="1"/>
  <c r="L50" i="1" s="1"/>
  <c r="J50" i="1"/>
  <c r="K49" i="1"/>
  <c r="L49" i="1" s="1"/>
  <c r="J49" i="1"/>
  <c r="K48" i="1"/>
  <c r="L48" i="1" s="1"/>
  <c r="J48" i="1"/>
  <c r="K47" i="1"/>
  <c r="L47" i="1" s="1"/>
  <c r="J47" i="1"/>
  <c r="K46" i="1"/>
  <c r="L46" i="1" s="1"/>
  <c r="J46" i="1"/>
  <c r="K45" i="1"/>
  <c r="L45" i="1" s="1"/>
  <c r="J45" i="1"/>
  <c r="K43" i="1"/>
  <c r="L43" i="1" s="1"/>
  <c r="J43" i="1"/>
  <c r="K42" i="1"/>
  <c r="L42" i="1" s="1"/>
  <c r="J42" i="1"/>
  <c r="K41" i="1"/>
  <c r="L41" i="1" s="1"/>
  <c r="J41" i="1"/>
  <c r="K40" i="1"/>
  <c r="L40" i="1" s="1"/>
  <c r="J40" i="1"/>
  <c r="K39" i="1"/>
  <c r="L39" i="1" s="1"/>
  <c r="J39" i="1"/>
  <c r="K38" i="1"/>
  <c r="L38" i="1" s="1"/>
  <c r="J38" i="1"/>
  <c r="K37" i="1"/>
  <c r="L37" i="1" s="1"/>
  <c r="J37" i="1"/>
  <c r="K36" i="1"/>
  <c r="L36" i="1" s="1"/>
  <c r="J36" i="1"/>
  <c r="K35" i="1"/>
  <c r="L35" i="1" s="1"/>
  <c r="J35" i="1"/>
  <c r="K34" i="1"/>
  <c r="L34" i="1" s="1"/>
  <c r="J34" i="1"/>
  <c r="K33" i="1"/>
  <c r="L33" i="1" s="1"/>
  <c r="J33" i="1"/>
  <c r="K32" i="1"/>
  <c r="L32" i="1" s="1"/>
  <c r="J32" i="1"/>
  <c r="K27" i="1"/>
  <c r="L27" i="1" s="1"/>
  <c r="J27" i="1"/>
  <c r="K26" i="1"/>
  <c r="L26" i="1" s="1"/>
  <c r="J26" i="1"/>
  <c r="K25" i="1"/>
  <c r="L25" i="1" s="1"/>
  <c r="J25" i="1"/>
  <c r="K24" i="1"/>
  <c r="L24" i="1" s="1"/>
  <c r="J24" i="1"/>
  <c r="K23" i="1"/>
  <c r="L23" i="1" s="1"/>
  <c r="J23" i="1"/>
  <c r="K22" i="1"/>
  <c r="L22" i="1" s="1"/>
  <c r="J22" i="1"/>
  <c r="K21" i="1"/>
  <c r="L21" i="1" s="1"/>
  <c r="J21" i="1"/>
  <c r="K20" i="1"/>
  <c r="L20" i="1" s="1"/>
  <c r="J20" i="1"/>
  <c r="K19" i="1"/>
  <c r="L19" i="1" s="1"/>
  <c r="J19" i="1"/>
  <c r="K18" i="1"/>
  <c r="L18" i="1" s="1"/>
  <c r="J18" i="1"/>
  <c r="K17" i="1"/>
  <c r="L17" i="1" s="1"/>
  <c r="J17" i="1"/>
  <c r="K16" i="1"/>
  <c r="L16" i="1" s="1"/>
  <c r="J16" i="1"/>
  <c r="K15" i="1"/>
  <c r="L15" i="1" s="1"/>
  <c r="J15" i="1"/>
  <c r="K14" i="1"/>
  <c r="L14" i="1" s="1"/>
  <c r="J14" i="1"/>
  <c r="K13" i="1"/>
  <c r="L13" i="1" s="1"/>
  <c r="J13" i="1"/>
  <c r="K12" i="1"/>
  <c r="L12" i="1" s="1"/>
  <c r="J12" i="1"/>
  <c r="K11" i="1"/>
  <c r="L11" i="1" s="1"/>
  <c r="J11" i="1"/>
  <c r="K10" i="1"/>
  <c r="L10" i="1" s="1"/>
  <c r="J10" i="1"/>
  <c r="K9" i="1"/>
  <c r="L9" i="1" s="1"/>
  <c r="J9" i="1"/>
  <c r="K8" i="1"/>
  <c r="L8" i="1" s="1"/>
  <c r="J8" i="1"/>
  <c r="K7" i="1"/>
  <c r="L7" i="1" s="1"/>
  <c r="J7" i="1"/>
  <c r="K6" i="1"/>
  <c r="L6" i="1" s="1"/>
  <c r="J6" i="1"/>
  <c r="L388" i="1" l="1"/>
  <c r="L383" i="1"/>
  <c r="K383" i="1"/>
  <c r="K388" i="1"/>
  <c r="K256" i="1"/>
  <c r="K367" i="1"/>
  <c r="K343" i="1"/>
  <c r="K205" i="1"/>
  <c r="L367" i="1"/>
  <c r="L205" i="1"/>
  <c r="K272" i="1"/>
  <c r="K145" i="1"/>
  <c r="L272" i="1"/>
  <c r="K306" i="1"/>
  <c r="L343" i="1"/>
  <c r="L246" i="1"/>
  <c r="L306" i="1"/>
  <c r="L249" i="1"/>
  <c r="L256" i="1" s="1"/>
  <c r="K246" i="1"/>
  <c r="L145" i="1"/>
  <c r="K133" i="1"/>
  <c r="K52" i="1"/>
  <c r="K77" i="1"/>
  <c r="L55" i="1"/>
  <c r="L77" i="1" s="1"/>
  <c r="K118" i="1"/>
  <c r="L122" i="1"/>
  <c r="L133" i="1" s="1"/>
  <c r="L52" i="1"/>
  <c r="L28" i="1"/>
  <c r="L118" i="1"/>
  <c r="K28" i="1"/>
</calcChain>
</file>

<file path=xl/sharedStrings.xml><?xml version="1.0" encoding="utf-8"?>
<sst xmlns="http://schemas.openxmlformats.org/spreadsheetml/2006/main" count="761" uniqueCount="393">
  <si>
    <t>LP</t>
  </si>
  <si>
    <t>Określenie towaru</t>
  </si>
  <si>
    <t>Jm</t>
  </si>
  <si>
    <t>Ilość</t>
  </si>
  <si>
    <t>Nazwa handlowa/Producent</t>
  </si>
  <si>
    <r>
      <t xml:space="preserve">typoszereg rozmiarów  </t>
    </r>
    <r>
      <rPr>
        <i/>
        <sz val="10"/>
        <rFont val="Arial Narrow"/>
        <family val="2"/>
        <charset val="238"/>
      </rPr>
      <t>/należy wymienić wszystkie/</t>
    </r>
  </si>
  <si>
    <r>
      <t>Kod towaru</t>
    </r>
    <r>
      <rPr>
        <i/>
        <sz val="10"/>
        <rFont val="Arial Narrow"/>
        <family val="2"/>
        <charset val="238"/>
      </rPr>
      <t xml:space="preserve"> (pełen kod wszystkich wymienionych rozmiarów)</t>
    </r>
  </si>
  <si>
    <t>Cena netto zł</t>
  </si>
  <si>
    <t>% VAT</t>
  </si>
  <si>
    <t>Cena brutto zł</t>
  </si>
  <si>
    <t>Wartość netto zł</t>
  </si>
  <si>
    <t>Wartość brutto zł</t>
  </si>
  <si>
    <t xml:space="preserve"> ZADANIE 1</t>
  </si>
  <si>
    <t>ENDOPROTEZA I</t>
  </si>
  <si>
    <t>Trzpień bezcementowy krótki przynasadowy prosty, w dwóch płaszczyznach posiadający kształt klina, wykonany ze stopu tytanowego, w 2/3 bliższych pokryty porowatą okładziną tytanową napylaną próżniowo, produkowany w minimum 10 rozmiarach. Stożek trzpienia 12/14.  
Opcjonalnie trzpień anatomiczny o kształcie spłaszczonego stożka pokryty hydroksyapatytem na całej długości w minimum 9 rozmiarach. Dostępna opcja trzpienia z waryzacją (zwiększający się kąt szyjkowo-trzonowy wraz ze wzrostem rozmiaru trzpienia).</t>
  </si>
  <si>
    <t>szt</t>
  </si>
  <si>
    <t>Głowa metalowa w rozmiarach od 28 do 36mm.</t>
  </si>
  <si>
    <t>Wkład polietylenowy crosslinkowany, stabilizowany przeciwutleniaczem, o średnicy wewnętrznej 28mm, 32mm i 36mm</t>
  </si>
  <si>
    <t>Komponent panewki typu press-fit, o średnicy zewnętrznej od minimum 46mm do minimum 64mm przeznaczony do implantacji bezcementowej, pokryty tytanową okładziną napylaną próżniowo i hydroksyapatytem. Panewka posiadająca system mocowania wkładki, w postaci tytanowego pierścienia pod krawędzią panewki, blokujący wkładkę w panewce. Opcjonalnie do wyboru operatora możliwość użycia panewki z wbudowaną 15 stopniową nadbudową a także panewki dwumobilnej (antyluksacyjnej) typu Press-fit , pokrytej hydroksyapatytem, z ruchomą wkładką polietylenową.</t>
  </si>
  <si>
    <t>Śruba panewkowa</t>
  </si>
  <si>
    <t xml:space="preserve">Głowa ceramiczna rosnąca o średnicach 28mm, 32mm i 36mm </t>
  </si>
  <si>
    <t>Wkładka panewkowa ceramiczna 28/32/36mm</t>
  </si>
  <si>
    <t xml:space="preserve">Trzpień rewizyjny przeznaczony do rewizyjnej endoprotezoplastyki stawu biodrowego w wersji bezcementowej. Trzpień endoprotezy tytanowy, modularny złożony z komponentu krętarza i części dystalnej (trzpienia śródszpikowego). Część krętarzowa w dwóch typach (standardowej i szerokiej) o długości od 55mm do 105mm ze skokiem co 10mm – wyposażona w otwór po stronie przyśrodkowej z możliwością regulacji ante/retrotorsji w zakresie +/- 40 stopni. Kąt szyjkowo udowy 135 stopni, offset 44mm. Część dystalna (trzpień) w dwóch wersjach – prosta i zakrzywiona, w grubościach od 14 do 28mm (ze skokiem  co 2mm) i dł. 120, 140, 200 i 260mm. Trzpienie w wersji typu Wagner oraz z możliwością ryglowania dystalnego. Obie części łączone ze sobą za pomocą stożka Morse`a. </t>
  </si>
  <si>
    <t>Panewka bezcementowa rewizyjna z otworami na śruby, wykonana metodą druku 3D z porowatego tytanu przerastającego kością z wkładem mocowanym zatrzaskowo. Rozmiary panewki od minimum 42 do minimum 80mm w skokach co 2 milimetry.</t>
  </si>
  <si>
    <t xml:space="preserve">Wkład polietylenowy crosslinkowany, stabilizowany przeciwutleniaczem, o średnicy 
wewnętrznej 28mm, 32mm i 36mm. </t>
  </si>
  <si>
    <t>Wkład typu Dual Mobility wykonany ze stopu CoCr na głowy o średnicy od 32 do 60mm.</t>
  </si>
  <si>
    <t>Głowa typu Dual Mobility polietylenowa stabilizowana przeciwutleniaczem, o średnicy od 32 do 60mm.</t>
  </si>
  <si>
    <t>Nadbudowa stropu panewki wykonana z tantalu przerastającego kością ze śrubami tytanowymi. 6 rozmiarów wielkości nadbudowy, każdy dostępny w 4 długościach.</t>
  </si>
  <si>
    <t xml:space="preserve">Panewka rewizyjna bezcementowa stawu biodrowego. Panewka – rewizyjna wykonana z tantalu, o porowatej strukturze, zbliżonej w ujęciu 3D do struktury kości gąbczastej. Implant panewkowy z systemem towarzyszących uzupełnień, pozwalających na zaopatrzenie defektów strukturalnych panewki kostnej i jej otoczenia, w zakresie od I stopnia do IIIB stopnia w klasyfikacji Paprosky`iego. </t>
  </si>
  <si>
    <t xml:space="preserve">Dodatkowe elementy rewizyjne: elementy rekonstrukcyjne tantalowe, protezy kolumny, dostępne w 4 rozmiarach, klinowate tantalowe podkładki dostępne w 3 wysokościach 5, 10, 15, </t>
  </si>
  <si>
    <t xml:space="preserve">Elementy uzupełniające ubytki dna panewki, wykonane z tantalu, dostępne w 6 wysokościach, średnice 26, 32, 38mm, </t>
  </si>
  <si>
    <t>Koszyki rekonstrukcyjne anatomiczne tytanowe. Dostępne w prawej i lewej konfiguracji, wersje z długim i krótkim ramieniem. Po 10 rozmiarów każdy, w zakresie 48-68mm, wkręty do mocowania, o średnicy 6,5mm i długościach 20 – 60mm, głowa metalowa w czterech wielkościach długości szyjki w rozmiarach 22mm, 28mm, 32mm, 36mm.</t>
  </si>
  <si>
    <t xml:space="preserve">Trzpień cementowany, prosty typu Muller, zwężający się dystalnie, bez kołnierza, stożek szyjki 12/14, spłaszczony w celu zwiększenia stabilności rotacyjnej, rowkowany obustronnie, o kącie CCD - 135 stopni, samocentrujący (nie wymaga centralizera). Trzpień dostępny w wersji standardowej jak i lateralizowanej o rozmiarach : (7,5mm, 8,75mm, 10mm, 11,25mm, 12,5mm, 13,75mm, 15mm, 16,25mm, 17,5mm) </t>
  </si>
  <si>
    <t>Głowa metalowa w czterech wielkościach długości szyjki w rozmiarze 28 i 32mm.</t>
  </si>
  <si>
    <t>Panewka polietylenowa ze znacznikiem rentgenowskim, średnica wewnętrzna 28 mm lub 32 mm, średnica zewnętrzna 46-58 mm, zmienna co 2 mm.</t>
  </si>
  <si>
    <t>Ostrze do usuwania panewki - uzupełnienie</t>
  </si>
  <si>
    <t>RAZEM</t>
  </si>
  <si>
    <t>ENDOPROTEZA II</t>
  </si>
  <si>
    <t>Komponenty udowe i piszczelowe wykonane ze stopu kobaltowo-chromowego, komponenty polietylenowe wykonane ze wzmocnionego polietylenu z wiązaniami krzyżowymi (sterylizacja gamma w atmosferze gazu obojętnego) stabilizowane przeciutleniaczem. Dostępny w dwóch opcjach CR i PS do wyboru śródoperacyjnego:</t>
  </si>
  <si>
    <t xml:space="preserve">komponent udowy anatomiczny w minimum 9 rozmiarach w przedziale od 55 do 80mm,  opcjonalnie: komponent udowy anatomiczny (lewe, prawe) w minimum 9 rozmiarach z tzw. otwartą klatką Insalla (umożliwiające przeprowadzenie poprzez implant gwoździa wstecznego)                                 </t>
  </si>
  <si>
    <t>szt.</t>
  </si>
  <si>
    <t>taca piszczelowa polerowana dostępna w 7 rozmiarach w przedziale od 63 do 87mm</t>
  </si>
  <si>
    <t xml:space="preserve">3 rodzaje wkładek polietylenowych (różne krzywizny powierzchni artykulacji) w 5 grubościach i 5  szerokościach mocowanych do komponentu piszczelowego specjalną zawleczką,   opcjonalnie:  wkładki polietylenowe dostępne w 8 grubościach i 5 szerokościach mocowanych do komponentu piszczelowego specjalną zawleczką                                  </t>
  </si>
  <si>
    <t>Komponent udowy anatomiczny w minimum 9 rozmiarach wykonany ze stopu CoCr  z możliwością dokręcenia trzpieni przedłużających oraz klinów wyrównujących ubytki kostne.</t>
  </si>
  <si>
    <t xml:space="preserve">Komponent piszczelowy uniwersalny ze stopu CoCr polerowany w wersji fixed bearing i mobile bearing o nierównej powierzchni uniesionej na środku dopasowanej do wkładki piszczelowej w co najmniej 7 rozmiarach, z możliwością dokręcenia trzpieni  przedłużających oraz klinów wyrównujących ubytki kostne. </t>
  </si>
  <si>
    <t>Wkładka stawowa polietylenowa mobile bearing, osadzana na centralnym bolcu wychodzącym z tacy piszczelowej w co najmniej 6 grubościach dla każdego rozmiaru części piszczelowej oraz typu fixed bearing mocowana do komponentu piszczelowego specjalną zawleczką .</t>
  </si>
  <si>
    <t>Trzpień udowy i piszczelowy w co najmniej 2 długościach i 7 średnicach</t>
  </si>
  <si>
    <t>Stabilizator piszczelowy derotacyjny</t>
  </si>
  <si>
    <t>Bloczek udowy w co najmniej 2 wysokościach.</t>
  </si>
  <si>
    <t>Bloczek piszczelowy w co najmniej 3 wysokościach.</t>
  </si>
  <si>
    <t>Adaptor offsetowy.</t>
  </si>
  <si>
    <t>Uzupełnienie piszczelowe</t>
  </si>
  <si>
    <t xml:space="preserve">Komponenty udowe i piszczelowe wykonane ze stopu kobaltowo-chromowego przystosowane do implantacji bezcementowej pokryte tytanową okładziną napylaną próżniowo, komponenty polietylenowe wykonane ze wzmocnionego polietylenu z wiązaniami krzyżowymi (sterylizacja gamma w atmosferze gazu obojętnego) stabilizowane przeciutleniaczem. Dostępny w dwóch opcjach CR i PS do wyboru śródoperacyjnego:                                                 </t>
  </si>
  <si>
    <t xml:space="preserve">komponent udowy anatomiczny w minimum 9 rozmiarach w przedziale od 55 do 80mm, opcjonalnie: komponent udowy anatomiczny (lewe, prawe) w minimum 9 rozmiarach z tzw. otwartą klatką Insalla (umożliwiające przeprowadzenie poprzez implant gwoździa wstecznego)                                 </t>
  </si>
  <si>
    <t xml:space="preserve">3 rodzaje wkładek polietylenowych (różne krzywizny powierzchni artykulacji) w 5 grubościach i 5  szerokościach mocowanych do komponentu piszczelowego specjalną zawleczką, opcjonalnie:  wkładki polietylenowe dostępne w 8 grubościach i 5 szerokościach mocowanych do komponentu piszczelowego specjalną zawleczką                                  </t>
  </si>
  <si>
    <t>Zestaw do mieszania próżniowego składający się z pojemnika z długą dyszą służącego jednocześnie do mieszania próżniowego i podawania cementu do kanału szpikowego, pojemnika z krótką dyszą służącą jednocześnie do mieszania próżniowego i podawania cementu do panewki.</t>
  </si>
  <si>
    <t>Cement 1 x 40g z gentamycyną</t>
  </si>
  <si>
    <t>Cement 1 x 40g z gentamycyną i clindamycyną</t>
  </si>
  <si>
    <t>Test oznaczający poziom α-defensyn do wykrywania okołoprotezowego zakażenia stawów. Opakowanie 5 szt.</t>
  </si>
  <si>
    <t>op</t>
  </si>
  <si>
    <t>ENDOPROTEZA KRĘTARZOWA STAWU BIODROWEGO</t>
  </si>
  <si>
    <t xml:space="preserve">Trzpień  krótki, przynasadowy, osadzany w technice oszczędzającej kość; wykonany ze stopu tytanu; w części bliższej pokryty porowatym tytanem o porowatości 30%, w części dalszej piaskowany. Stała krzywizna na łuku Adamsa, dytalny koniec zaokrąglony dla łatwiejszego wprowadzenia, zredukowany przyśrodkowo w celu minimalizacji ryzyka konfliktu z korówką przy bardziej koślawym wprowadzeniu. Stożek 12/14. 12 rozmiarów w wersji standardowej 134° oraz 12 rozmiarów w wersji lateralizowanej 131°.Dodatkowo trzpień w wersji modularnej - 12 wielkości trzpienia oraz 12 rodzajów szyjek modularnych.  Wielkość trzpienia rosnąca proporcjonalnie </t>
  </si>
  <si>
    <t>Trzpień  pierwotny, prosty, w rzucie czołowym łuk, w rzucie bocznym "V" o kącie rowarcia 8 ° , bezkołnierzowy, wykonany ze stopu tytanu. Powierzchnia pokryta hydroksyapatytem o grubości 55µm w 11 rozmiarach.
W  strefie krętarzowej poziome ożebrowanie, w części dystalnej wertykalne - dla poprawy stabilności pierwotnej; łuk przyśrodkowy o promieniu 100mm stałym dla każdego rozmiaru; przekrój poprzeczny części dystalnej trzpienia prostokątny, zaokrąglony taperowany koniec dystalny. Stożek 12/14.  Dwie dostępne wersje CCD 134° ( standard ) i 131° ( wersja lateralizowana).  Każda z opcji kątowych w minimum 11 rozmiarach Wymagane wspólne instrumentarium dla trzpienia w wersji cementowanej i becementowej.</t>
  </si>
  <si>
    <t>Trzpień  pierwotny w rzucie czołowym łuk, w rzucie bocznym "V", bezkołnierzowy, cementowany, polerowany, nie wymagajacy centralizera wykonany ze stopu FeCrNiMNMoNbN. Dwie dostępne wersje CCD 134* ( standard ) i 131* ( wersja lateralizowana). Kążda wersja dostępna w 10 rozmiarach. Stożek 12/14. Wymagane instrumentarium uniwersalane dla trzpienia cementowanego i bezcementowego.</t>
  </si>
  <si>
    <r>
      <t xml:space="preserve">Trzpień modularny  dysplastyczny wykonany ze stopu tytanu; 14 rozmiarów; przekrój 13-26mm, długość 87-100mm </t>
    </r>
    <r>
      <rPr>
        <b/>
        <sz val="10"/>
        <rFont val="Arial Narrow"/>
        <family val="2"/>
        <charset val="238"/>
      </rPr>
      <t>oraz</t>
    </r>
    <r>
      <rPr>
        <sz val="10"/>
        <rFont val="Arial Narrow"/>
        <family val="2"/>
        <charset val="238"/>
      </rPr>
      <t xml:space="preserve"> w opcji rewizyjnej trzpień dysplastyczny w 2 długościach: 120 (średnica 16-18mm) i 140mm (średnica 19-26mm). Średnice skalowane co 1mm.
Trzpień modularny, dysplastyczny wykonany  ze stopu tytanu; część dystalna w kształcie konikalnym o kącie rozwarcia stożka 5°, pionowe listewki antyrotacyjne (8szt na obwodzie trzpienia); Element proksymalny wykonany ze stopu tytanu, modularny, część szyjkowa  polerowana. Część proksymalna łączona z częścią dystalną na stożek Morse'a oraz dodatkowo zabezpieczona śrubą. Możliwość płynnego ustawienia antetorsji części proksymalnej versus trzpień dystalny w zakresie 360°. Stożek 12/14. Kąt CCD 125° i 135° w 2 opcjach dla każdego kąta (długa i krótka).  
</t>
    </r>
  </si>
  <si>
    <t xml:space="preserve">Element proksymalny wykonany ze stopu tytanu, modularny, dwie opcje CCD- 125* i 135*; cztery offsety dla każdego kąta; mocowany śrubą po założeniu trzpienia. 
W 3 średnicach: A (średnica 16mm dla trzpieni 13-15mm), B (średnica 19mm dla trzpieni o 16-20mm), B-LONG (średnica 23mm dla trzpieni o 21-26mm). </t>
  </si>
  <si>
    <t>Głowa ceramiczna BIOLOX DELTA 28, 32, 36, 40mm ; dla rozmiarów 28 i 32 - # długości szyjki, dla rozmiarów 36 i 40  -4 długości szyjki; dostępność głów rewizyjnych z metalową wkładką w rozmiarach 28-36mm.</t>
  </si>
  <si>
    <r>
      <t>Głowy metalowe CoC</t>
    </r>
    <r>
      <rPr>
        <b/>
        <i/>
        <sz val="10"/>
        <rFont val="Arial Narrow"/>
        <family val="2"/>
        <charset val="238"/>
      </rPr>
      <t>r AISI</t>
    </r>
    <r>
      <rPr>
        <sz val="10"/>
        <rFont val="Arial Narrow"/>
        <family val="2"/>
        <charset val="238"/>
      </rPr>
      <t xml:space="preserve"> 12/14 o średnicy 22mm , 28mm , 32mm w sześciu długościach każda ( S, M, L, XL, XXL, XXXL). </t>
    </r>
  </si>
  <si>
    <r>
      <t xml:space="preserve">Głowy metalowe </t>
    </r>
    <r>
      <rPr>
        <b/>
        <sz val="10"/>
        <rFont val="Arial Narrow"/>
        <family val="2"/>
        <charset val="238"/>
      </rPr>
      <t>CoCr</t>
    </r>
    <r>
      <rPr>
        <sz val="10"/>
        <rFont val="Arial Narrow"/>
        <family val="2"/>
        <charset val="238"/>
      </rPr>
      <t xml:space="preserve"> 12/14 o średnicy 36mm w sześciu długościach każda ( S, M, L, XL, XXL, XXXL).</t>
    </r>
  </si>
  <si>
    <r>
      <t>Głowy bipolarne: Czasza bipolarna wykonana ze stali nierdzewnej i polietylenu; w minimum 13 rozmiarach (38- 57mm włącznie) skalowane co 1mm, średnice wewnętrzne 28, mechanizm blokujący głowę w postaci pierścienia polietylenowego</t>
    </r>
    <r>
      <rPr>
        <b/>
        <sz val="10"/>
        <rFont val="Arial Narrow"/>
        <family val="2"/>
        <charset val="238"/>
      </rPr>
      <t xml:space="preserve"> 
</t>
    </r>
  </si>
  <si>
    <t>Panewka  typu press-fit typu "  trójprzestrzenna ", panewka wykonana monolitycznie (nieklejone elementy ) ze stopu tytanu Ti6Al4V. Centralny techniczny otwór panewki zaślepiany specjalną wypustka wkładki (brak konieczności dodatkowych zaślepek i ułatwienie centralizacji wkładu podczas implantacji. Dostępna w rozmiarach 44-76 mm (skok co 2mm)</t>
  </si>
  <si>
    <t>Panewka rewizyjna typu press-fit typu " trójprzestrzenna ", panewka wykonana monolitycznie (nieklejone elementy ) ze stopu tytanu Ti6Al4V w rozmiarach 50 - 66mm. Panewka o "podciętym" nieregularnym brzegu z trzema płytami 2 i 3-otworowymi oraz haczykiem wykonanymi z czystego tytanu celem zwiększenia elastyczności.</t>
  </si>
  <si>
    <t>Panewka rewizyjna lub dysplastyczna  typu press-fit typu " trójprzestrzenna", panewka wykonana monolitycznie (nieklejone elementy ) ze stopu tytanu Ti6Al4V w rozmiarach  44-76mm ( skok co 2 mm. ). Panewka o "podciętym" nieregularnym brzegu w wersji standard lub " Multihole"</t>
  </si>
  <si>
    <t xml:space="preserve">Panewka cementowana z nadbudową i bez nadbudowy . </t>
  </si>
  <si>
    <t>Moduł rewizyjny panewkowy typu trójprzestrzennego, monolityczny (nieklejone elementy ) ze stopu tytanu Ti6Al4V w rozmiarach 50 - 62mm oraz wysokościach 12 i 18mm. Moduł mocowany z panewkami za pomocą śrub - bez użycia cementu.</t>
  </si>
  <si>
    <t>Spacer metalowy do panewek rewizyjnych: 0*, 10*, 20*,0* +5, 10* +5, 20* +5</t>
  </si>
  <si>
    <t>Wkładka polietylenowa wykonana z polyetylenu crosslinked bezokapowa oraz okapowa;  otoczona metalowym paskiem wykonanym ze stopu tytanu. Wkładka fiksowana konikalnie, wyposażona w centralny stabilizator ułatwiający odpowiednie osadzenie wkładki w panewce; rozmiary zewnętrzne ( S, M, L ) z vit.E i bez vit.E</t>
  </si>
  <si>
    <t>Trzpień rewizyjny, wg filozofii wagnerowskiej o dystalnej fiksacji, wykonany ze stopu tytanu.  Połączenie elementu proksymalnego z częścią dystalną pod kątem 4°, co umożliwia, przy zmianie antetorsji elementu proksymalnego, wpływ na zmiane kąta CCD w płaszczyźnie strzałkowej oraz offsetu bez konieczności zmiany elementu proksymalnego na inny. Element proksymalny wykonany ze stopu tytanu, modularny, część szyjkowa polerowana. Część proksymalna łączona z częścią dystalną na stożek Morse'a oraz dodatkowo zabezpieczona śrubą. Możliwość płynnego ustawienia antetorsji części proksymalnej versus trzpień dystalny w zakresie 360°. Zakres długości od 190 do 310mm. Stożek 12/14. Kąt CCD 135° i 131°. Część dystalna w 2  długościach 140 i 200mm; średnica 14-24mm skalowane co 1mm. Część proksymalna w 7 długościach 50-110mm ze zmiennym offsetem. Offsety w zakresie 31,9-47,6mm</t>
  </si>
  <si>
    <t>kpl.</t>
  </si>
  <si>
    <t>Śruby kostne</t>
  </si>
  <si>
    <t xml:space="preserve">Głowa dwumobilna polietylenowa  z Vit E i bez Vit E 40, 42mm. do głów metalowych 28mm. </t>
  </si>
  <si>
    <t xml:space="preserve">Wkładka metalowa do wkładki polietylenowej  dwumobilnej 40, 42mm. </t>
  </si>
  <si>
    <t xml:space="preserve">Korek do kanału </t>
  </si>
  <si>
    <t>Ostrza do wymaganego napędu</t>
  </si>
  <si>
    <t xml:space="preserve">Endoproteza stawu ramienno-łopatkowego z możliwością konwersji z opcji anatomicznej na odwróconą bez usuwania trzpienia i elementu panewkowego: trzpienie cementowane ( 12-20mm) lub bezcementowe   ( 14-24mm) o długości 80mm,   trzpienie rewizyjne cementowane 150,180 i 210; średnica 13mm -15mm lub bezcementowe w długościach 150, 180 mm w przekrojach od 13do 16mm, element proksymalny z otworami ( trauma – 3 rozmiary) bądź z wzdłużnymi płetwami, element proksymalny odwrócony ( w trzech opcjach: HA, krótkie do inwersji, trauma) wraz z opcją przedłużenia +9mm, głowy wykonane ze stopu tytanu bądź chromo-kobaltu w rozmiarach 40-54mm, głowy CTA w rozmiarach 42-54mm,
Adaptery neutralne, centryczne, wkładki do systemu odwróconego: polietylenowe 36mm. ( 6 opcji), metalowe 40/44mm. ( 5 opcji) bądź  ceramiczne. Glenosfery chromo kobaltowe lub tytanowe  w czterech opcjach (standard, mały – neutralne i centryczne) – glenosfery polietylenowe 40 i 44mm. </t>
  </si>
  <si>
    <t>Proteza urazowa 10 szt., anatomiczna 2 szt.</t>
  </si>
  <si>
    <t>1.1</t>
  </si>
  <si>
    <t xml:space="preserve">Trzpień bezcementowy lub cementowany </t>
  </si>
  <si>
    <t>1.2</t>
  </si>
  <si>
    <t xml:space="preserve">Element proksymalny: trauma, anatomia </t>
  </si>
  <si>
    <t>1.3</t>
  </si>
  <si>
    <t>Panewka metal Back</t>
  </si>
  <si>
    <t>1.4</t>
  </si>
  <si>
    <t>Śruba</t>
  </si>
  <si>
    <t>1.5</t>
  </si>
  <si>
    <t>Wkłąd polietylenowy do panewki , anatomia</t>
  </si>
  <si>
    <t>1.6</t>
  </si>
  <si>
    <t>Głowa metal  40-54mm</t>
  </si>
  <si>
    <t>1.7</t>
  </si>
  <si>
    <t xml:space="preserve">Adapter </t>
  </si>
  <si>
    <t>1.8</t>
  </si>
  <si>
    <t>Głowa CTA  42-54mm</t>
  </si>
  <si>
    <t>1.9</t>
  </si>
  <si>
    <t xml:space="preserve">Adapter do głów CTA </t>
  </si>
  <si>
    <t>2.</t>
  </si>
  <si>
    <t xml:space="preserve">Proteza odwrócona 20szt. </t>
  </si>
  <si>
    <t>2.1</t>
  </si>
  <si>
    <t>2.2</t>
  </si>
  <si>
    <t>Trzpień rewizyjny cementowany. bezcementowy</t>
  </si>
  <si>
    <t>2.3</t>
  </si>
  <si>
    <t>Element proksymalny: odwrócony</t>
  </si>
  <si>
    <t>2.4</t>
  </si>
  <si>
    <t>Glenosfery PE 40,44 mm.</t>
  </si>
  <si>
    <t>2.5</t>
  </si>
  <si>
    <t>Łącznik</t>
  </si>
  <si>
    <t>2.6</t>
  </si>
  <si>
    <t>Glenosfery 36mm</t>
  </si>
  <si>
    <t>2.7</t>
  </si>
  <si>
    <t>Wkładka odwrócona PE</t>
  </si>
  <si>
    <t>2.8</t>
  </si>
  <si>
    <t>Wkładka do systemu odwróconego metalowa lub ceramiczna</t>
  </si>
  <si>
    <t>2.9</t>
  </si>
  <si>
    <t>Przedłużenie do systemu odwróconego +9</t>
  </si>
  <si>
    <t>2.10</t>
  </si>
  <si>
    <t>2.11</t>
  </si>
  <si>
    <t>Wkładka odwrócona , lateralizująca PE do glenosfery  40, 44</t>
  </si>
  <si>
    <t>2.12</t>
  </si>
  <si>
    <t>Wkładka odwrócona , retencyjna do glenosfery 36</t>
  </si>
  <si>
    <t>2.13</t>
  </si>
  <si>
    <t>3.</t>
  </si>
  <si>
    <t xml:space="preserve">Endoproteza obręczy barkowo-ramiennej beztrzpieniowa z możliwością konwersji z opcji anatomicznej na odwróconą bez usuwania trzpienia i elementu panewkowego.   </t>
  </si>
  <si>
    <t>3.1</t>
  </si>
  <si>
    <t>Element beztrzpieniowy TT</t>
  </si>
  <si>
    <t>3.2</t>
  </si>
  <si>
    <t>Adapter standard lub ecentryczny, anatomia</t>
  </si>
  <si>
    <t>3.3</t>
  </si>
  <si>
    <t>Wkładka reverse , adapter anatomia</t>
  </si>
  <si>
    <t>3.4</t>
  </si>
  <si>
    <t>3.5</t>
  </si>
  <si>
    <t>3.6</t>
  </si>
  <si>
    <t>3.7</t>
  </si>
  <si>
    <t>Wkład PE do panewki</t>
  </si>
  <si>
    <t>3.8</t>
  </si>
  <si>
    <t>3.9</t>
  </si>
  <si>
    <t>4.</t>
  </si>
  <si>
    <t>Panewki rewizyjne</t>
  </si>
  <si>
    <t>4.1</t>
  </si>
  <si>
    <r>
      <t xml:space="preserve">Rewizyjny implant łopatkowy przy protezoplastyce stawu remiennego. Wykonany ze stopu tytanu w technologi druku 3D modularny implant panewkowy, sferyczny, z możliwością rotacyjnego dowolnego ustawienia, symetryczny i asymetryczny 7-15-19st; opcja lateralizowana 2 i 4mm; modularne pegi centralne w 3 rozmiarach (S/M/L) wykonane w technologii druku 3D ze stopu tytanu. Śruby o średnicy 6,5 (długości 25-40mm) lub 5,0mm w długościach  18-52mm. Implant dedykowany protezoplastyce odwróconej stawu ramiennego. </t>
    </r>
    <r>
      <rPr>
        <b/>
        <sz val="10"/>
        <color theme="1"/>
        <rFont val="Arial Narrow"/>
        <family val="2"/>
        <charset val="238"/>
      </rPr>
      <t>Zestaw: panewka rewizyjna, peg centralny, 3 śruby, wkładka anatomiczna do panewki</t>
    </r>
  </si>
  <si>
    <t>kmpl.</t>
  </si>
  <si>
    <t>4.2</t>
  </si>
  <si>
    <r>
      <t xml:space="preserve">Panewka rewizyjna, modularna, bezcementowa. Element panewkowy w 3 rozmiarach (S-R/S/STD) wspolny zarówno dla opcji panewkowej anatomicznej jak i odwróconej, przystosowany do stabilizacji 2 śrubami o śrdnicy 6,5mm. Modularny PEG centralny wykonany ze stopu tytanu w technologi druku 3D dostępny w 2 średnicach i 4 długościach dla każdej ze średnic  (S/M/L/XL); Śruby o średnicy 6,5 (długości 25-40mm).
</t>
    </r>
    <r>
      <rPr>
        <b/>
        <sz val="10"/>
        <color theme="1"/>
        <rFont val="Arial Narrow"/>
        <family val="2"/>
        <charset val="238"/>
      </rPr>
      <t xml:space="preserve">Zestaw: panewka rewizyjna, peg centralny, 2 śruby,  wkładka anatomiczna do panewki rewizyjnej </t>
    </r>
  </si>
  <si>
    <t>Razem:</t>
  </si>
  <si>
    <t>ZADANIE 7</t>
  </si>
  <si>
    <t>ENDOPROTEZA STAWU KOLANOWEGO VII</t>
  </si>
  <si>
    <r>
      <rPr>
        <b/>
        <sz val="10"/>
        <rFont val="Arial Narrow"/>
        <family val="2"/>
        <charset val="238"/>
      </rPr>
      <t>Endoproteza całkowita, anatomiczna stawu kolanowego</t>
    </r>
    <r>
      <rPr>
        <sz val="10"/>
        <rFont val="Arial Narrow"/>
        <family val="2"/>
        <charset val="238"/>
      </rPr>
      <t xml:space="preserve">. Endoproteza modularna, osadzana przy użyciu cementu składająca się z komponentu udowego, komponentu piszczelowego i  wkładki; w opcji komponent rzepki, trzpień przedłużający. System w wersji bez zachowania więzadeł krzyżowych PS (tylnostabilizowana) i z zachowaniem więzadeł krzyżowych w opcji CR i KR. W skład kompletu wchodzi:część piszczelowa cementowana, wykonana ze stopu tytanu, w 10 rozmiarach, blokowana polietylenowym korkiem lub trzpieniem 20, 40, 60mm.,część udowa  (prawa, lewa) po 10 rozmiarów dla każdej strony, wykonana ze stopu chromo-kobaltowego w wersji KR, CR i PS, cementowana, wkładki polietylenowe o  grubościach: 10, 11, 12, 14, 16, 20 mm; w wersji fiksowanej - KR, CR, PS ; w wersji KR wkładki anatomiczne odpowiednio dla prawego i lewego komponentu udowego. Instrumentarium tylnoreferencyjne, musi zawierać  balanser dynamometryczny.  Wymagana możliwośc zastosowania implantów typu cone do wypełnienia ubytków sfery przynasadowej, dedykowany do części udowej w postaci symetrycznej o średnicy 18mm, 21mm, 24mm i piszczelowej w postaci symetrycznej o średnicy 18mm, 21mm, 24mm i 27mm, oraz peryferyjnej o średnicy  21mm, 24mm, 27mm. Dostępny w wersji symetrycznej i peryferyjnej.                                                                                                                                                                            </t>
    </r>
  </si>
  <si>
    <t>1.</t>
  </si>
  <si>
    <t>Komponent udowy KR, CR lub PS</t>
  </si>
  <si>
    <t>Komponent piszczelowy</t>
  </si>
  <si>
    <t>Wkładka piszczelowa KR ( lewa, prawa ), CR lub PS</t>
  </si>
  <si>
    <t>Trzpień  20, 40 LUB 60MM.</t>
  </si>
  <si>
    <t>5.</t>
  </si>
  <si>
    <t>Pegi</t>
  </si>
  <si>
    <t>6.</t>
  </si>
  <si>
    <t xml:space="preserve">Ostrze </t>
  </si>
  <si>
    <t>7.</t>
  </si>
  <si>
    <t xml:space="preserve">Implanty typu cone do wypełnienia ubytków sfery przynasadowej. Dostępne w wersji symetrycznej i peryferyjnej. </t>
  </si>
  <si>
    <t>8.</t>
  </si>
  <si>
    <t>Cement kostny PMMA średniej gęstości, o niskiej temperaturze polimeryzacji dla zmniejszenia ryzyka uszkodzeń tkanek, w opakowaniu 40 g., pakowany sterylnie, dwufazowy (proszek i rozpuszczalnik), radioprzezierny, o krótkiej fazie mieszania (ok. 30 sek) i czasie wiązania ok. 4-5 min w fazie roboczej,  oraz ok. 8-9 min w fazie całkowitej polimeryzacji w temp. otoczenia ok. 21 stopni. Zawartość antybiotyku 0,6 g. Pik uwalniania antybiotyku w ciągu 1 godz od aplikacji (ok 0,15mg/cm²). Czas uwalniania min. 14 dni</t>
  </si>
  <si>
    <t>9.</t>
  </si>
  <si>
    <t>Mieszalnik próżniowy do mieszania i podciśnieniowego podawania cementu w postaci strzykawki w 2 opocjach obietości (120 i 180g); Filtr węglowy  pochałniający opary monomeru. Do mieszalnika użyczany wielorazowy pistolet iniekcyjny</t>
  </si>
  <si>
    <t>10.</t>
  </si>
  <si>
    <t>Ostrza pryzmatyczne do precyzyjnego cięcia kolana do napędu</t>
  </si>
  <si>
    <t>11.</t>
  </si>
  <si>
    <t>Ostrza do napędu</t>
  </si>
  <si>
    <t>razem</t>
  </si>
  <si>
    <t xml:space="preserve">w kolumnie "typoszereg rozmiarów" należy wymienić wszystkie rozmiary </t>
  </si>
  <si>
    <t>w kolumnie "kod towaru" należy wpisać wszystkie pełne kody danego asortymentu (stosownie do rozmiaru)</t>
  </si>
  <si>
    <t>Nie zastosowanie się do powyższego skutkować będzie wezwaniem do uzupełnienia oferty.</t>
  </si>
  <si>
    <t>ZESTAW DO PRZYGOTOWANIA BOGATO PŁYTKOWYCH CZYNNIKÓW WZROSTU</t>
  </si>
  <si>
    <t>kpl</t>
  </si>
  <si>
    <t>preparat przeciwzakrzepowego</t>
  </si>
  <si>
    <t>fiol</t>
  </si>
  <si>
    <t xml:space="preserve">Gwóźdź odpiętowy </t>
  </si>
  <si>
    <t>Gwóźdź lity z 7° ugięciem tylnym, zapewniający wielopłaszczyznowe blokowanie z możliwością wprowadzenia ukośnej śruby blokującej przez staw podskokowy. Gwóźdź dostępny w wersji prawej i lewej, w średnicach 10, 11 i 12 mm oraz długościach 160, 200 i 250 mm. Pięć otworów na śruby blokujące w tym jeden otwór podłużny, kompresyjny. Śruby blokujące lite, bez głowy, gwintowane na obu końcach z możliwością wprowadzenia całych śrub pod warstwę korową kości. Średnica 5 mm w długościach od 25 mm do 90 mm z przeskokiem co 5 mm. Kaniulowane śruby kompresyjne o średnicy 6,5 mm  dostępne w długościach od  20 mm do 100 mm ze skokiem co 5 mm. Długość gwintu dystalego 15 mm. Śruby samowiercące i samogwintujące. Gwint proksymalny z  nacięciami oraz z dodatkowymi żłobieniami pomiędzy gwintami redukującymi naprężenia przy zagłebianiu w kości korowej. Gniazda śrub gwiazdkowe T25. Implanty pakowane sterylnie. Zestaw złożony z 1 gwoździa, 4 śrub blokujących oraz 1 śruby kaniulowanej, kompresyjnej.</t>
  </si>
  <si>
    <t>Nie zastosowanie się do powyższego skutkować będzie wezwaniem do uzupełnienia oferty</t>
  </si>
  <si>
    <t xml:space="preserve"> SILIKONOWA PROTEZA SCIĘGNA </t>
  </si>
  <si>
    <t xml:space="preserve"> Proteza ścięgna silikonowa w rozmiarze 5/2.5 (120,180,220) oraz 6/3.0 (120,180,220). Każdy produkt jest pakowany pojedynczo i sterylnie</t>
  </si>
  <si>
    <t>Implanty do zaopatrywania złamań w obrębie kości paliczków, śródręcza i przodostopia, pod śruby 1.2/1.5 oraz 2.0/2.3 nieblokowane i blokowane. Blokowane - pozwalające na wprowadzenie śruby w zakresie kąta +/- 15 stopni, blokowanie w systemie trójpunktowego bezgwintowego blokowania na docisk.</t>
  </si>
  <si>
    <t>Płyty tytanowe, pod śruby 1.2 mm, 1.5 mm, profil 0.6 mm, proste 4, 6 otworowe oraz pod śruby 2.0 mm, 2.3 mm, profil 1.0 mm, proste 4,6 otworowa.</t>
  </si>
  <si>
    <t>Płyty tytanowe, pod śruby 1.2 mm, 1.5 mm, profil 0.6 mm, w kształcie litery L 5 otworowe oraz pod śruby 2.0 mm, 2.3 mm, profil 1.0 mm, w kształcie litery L 6 otworowe.</t>
  </si>
  <si>
    <t>Płyty tytanowe, pod śruby 1.2 mm, 1.5 mm, profil 0.6 mm, w kształcie litery T 7,8,10 otworowe, Y 6 otworowe, prostokątne i trapezoidalne 4 otworowe oraz pod śruby 2.0 mm, 2.3 mm, profil 1.0 mm, w kształcie litery T 6,7 otworowe, Y 7 otworowe, prostokątne i trapezoidalne 4 otworowe oraz profil 1.3 mm, kompresyjne, proste 4,5,6 otworowe.</t>
  </si>
  <si>
    <t>Płyty tytanowe, pod śruby pod śruby 2.0 mm, 2.3 mm, profil 1.3 mm, kompresyjne, w kształcie litery T, L 6 otworowe.</t>
  </si>
  <si>
    <t>Płyty tytanowe, pod śruby 1.2 mm, 1.5 mm, profil 0.6 mm, proste 16 otworowe, prostokątne, trapezoidalne i skośne 6 otworowe oraz pod śruby 2.0 mm, 2.3 mm, profil 1.0 mm, proste 16 otworowe, prostokątne, trapezoidalne i skośne 6 otworowe oraz profil 1.3 mm, kompresyjne, proste 8 otworowe, w kształcie litery T,L 10 otworowe.</t>
  </si>
  <si>
    <t>Płyty tytanowe, pod śruby 1.2 mm, 1.5 mm, profil 0.6 mm, trapezoidalne i skośne 8 otworowe oraz pod śruby 2.0 mm, 2.3 mm, profil 1.0 mm, trapezoidalne i skośne 8 otworowe.</t>
  </si>
  <si>
    <t>Płyty tytanowe, pod śruby 1.2 mm, 1.5 mm, profil 0.6 mm, trapezoidalne 10,12 otworowe oraz pod śruby 2.0 mm, 2.3 mm, profil 1.0 mm, trapezoidalne 10,12 otworowe.</t>
  </si>
  <si>
    <t>Płyty tytanowe, kompresyjne, pod śruby 1.2 mm, 1.5 mm, profil 0.6 mm, z 2 haczykami do złamań awulsyjnych paliczka, jednootworowe.</t>
  </si>
  <si>
    <t>Płyty tytanowe, pod śruby 1.2 mm, 1.5 mm, kompresyjne, profil 0.6 mm, z pinem do kłykcia 5 otworowe oraz w kształcie litery T, z offsetem, 11,12 otworowe oraz profil 1.0 mm z pinem do kłykcia  6 otworowe oraz w kształcie litery T, z offsetem,11,12 otworowe.</t>
  </si>
  <si>
    <t>Płyty tytanowe, pod śruby 2.0 mm, 2.3 mm, profil 1.0 mm, proste, 6 otworowe, w kształcie litery T,L 6 otworowe oraz profil 1.3 mm, proste 4 otworowe, blokowane.</t>
  </si>
  <si>
    <t>Płyty tytanowe, pod śruby 2.0 mm, 2.3 mm, profil 1.0 mm,  w kształcie litery T,Y 7 otworowe, prostokątne 4 otworowe, oraz profil 1.3 mm, proste 5 otworowe, blokowane.</t>
  </si>
  <si>
    <t>Płyta tytanowe, pod śruby 2.0 mm, 2.3 mm, profil 1.0 mm, trapezopidalne i skośne 6 otworowe oraz profil 1.3 mm, proste 6,8 otworowe, prostokątne 4 otworowe, rotacyjne 6 otworowe, w kształcie litery T 6,7,8 otworowe, L 6 otworowe, blokowane.</t>
  </si>
  <si>
    <t>Płyty tytanowe, pod śruby 2.0 mm, 2.3 mm, profil 1.3 mm, trapezoidalne 6 otworowe, w kształcie litery T 9,10 otworowe, L 10 otworowe, blokowane.</t>
  </si>
  <si>
    <t>Płyty tytanowe, pod śruby 2.0 mm, 2.3 mm, profil 1.0 mm oraz 1.3 mm, trapezopidalne 8 otworowe, blokowane.</t>
  </si>
  <si>
    <t>Płyty tytanowe, pod śruby 2.0 mm, 2.3 mm, profil 1.0 mm, trapezopidalne 12 otworowe oraz profil 1.3 mm, trapoezoidalne 10 otworowe, blokowane.</t>
  </si>
  <si>
    <t>Płyty tytanowe, pod śruby 2.0 mm, 2.3 mm, profil 1.3 mm, segmentowe 6 otworowe, blokowane.</t>
  </si>
  <si>
    <t xml:space="preserve">Płyty tytanowe, pod śruby 2.0 mm, profil 1.4 mm, anatomicznie ukształtowane, do częściowej artrodezy nadgarstka 6,8 otworowe, blokowane. </t>
  </si>
  <si>
    <t xml:space="preserve">Płyty tytanowe, pod śruby 2.0 mm, profil 1.4 mm, anatomicznie ukształtowane, do częściowej artrodezy nadgarstka, 12 otworowe, blokowane. </t>
  </si>
  <si>
    <t>Płyty tytanowe, pod śruby 2.0 mm, profil 1.4 mm, anatomicznie ukształtowane, do złamań głowy kości promieniowej, obejmujące 10 otworowe i podpierające 11 otworowe, blokowane.</t>
  </si>
  <si>
    <t xml:space="preserve">Płyty tytanowe, pod śruby 2.0 mm, profil 1.6 mm,  anatomicznie ukształtowane, do złamań wyrostka dziobiastego 10 otworowe, blokowane. </t>
  </si>
  <si>
    <t>Śruby tytanowe, korowe, średnica 1.5 mm dł. 4-24 mm; średnica 2.0 mm dł. 4-30 mm, średnica 2.3 mm dł. 5-34 mm. Otwór heksagonalny w głowie śruby.</t>
  </si>
  <si>
    <t>Śruby tytanowe, blokowane, średnica 1.5 mm dł. 4-20 mm, średnica 2.0 mm dł. 6-30 mm. Bezgwintowa głowa śruby. Otwór heksagonalny w głowie śruby.</t>
  </si>
  <si>
    <t>Implanty pod śruby 2.5 mm, do artrodezy nadgarstka, dalszej nasady kości promieniowej i łokciowej. Blokowane - pozwalające na wprowadzenie śruby w zakresie kąta +/- 15 stopni, blokowanie w systemie trójpunktowego bezgwintowego blokowania na docisk.</t>
  </si>
  <si>
    <t>Płyty tytanowe, pod śruby 2.5 mm, profil 2.4 mm, anatomicznie ukształtowane, do artrodezy nadgarstka, (między kością promieniową a bliższym szeregiem kości nadgarstka), grzbietowe, z krótkim wygięciem, 18 otworowe, blokowane.</t>
  </si>
  <si>
    <t>Płyty tytanowe, pod śruby 2.5 mm, profil 2.4 mm, anatomicznie ukształtowane, do artrodezy nadgarstka, (między kością promieniową a bliższym szeregiem kości nadgarstka), grzbietowe, z długim wygięciem, 19 otworowe, blokowane.</t>
  </si>
  <si>
    <t>Płyty tytanowe, pod śruby 2.5 mm, zmienny profil 1.8-2.6 mm, anatomicznie ukształtowane, do pełnej artrodezy nadgarstka, grzbietowe, z małym wygięciem, 16 otworowe, blokowane.</t>
  </si>
  <si>
    <t>Płyty tytanowe, pod śruby 2.5 mm, zmienny profil 1.8-2.6 mm, anatomicznie ukształtowane, do pełnej artrodezy nadgarstka, grzbietowe, z dużym wygięciem, 16 otworowe, blokowane.</t>
  </si>
  <si>
    <t>Płyty tytanowe, pod śruby 2.5 mm, profil 1.6 mm, anatomicznie ukształtowane, do małych fragmentów, 5 otworowe, blokowane.</t>
  </si>
  <si>
    <t>Płyty tytanowe, pod śruby 2.5 mm, profil 1.6 mm, anatomicznie ukształtowane, do małych fragmentów, proste 6 otworowe, w kształcie litery T 7 otworowe, blokowane.</t>
  </si>
  <si>
    <t>Płyty tytanowe, pod śruby 2.5 mm, profil 1.6 mm, anatomicznie ukształtowane, do małych fragmentów, w kształcie litery L 8 otworowe, blokowane.</t>
  </si>
  <si>
    <t>Płyty tytanowe, dłoniowe, pod śruby 2.5 mm, profil 2.0 mm, w kształcie litery T 9 otworowe, prawe i lewe, blokowane.</t>
  </si>
  <si>
    <t>Płyty tytanowe, dłoniowe, pod śruby 2.5 mm, profil 2.0 mm, w kształcie litery T 11 otworowe, prawe i lewe, blokowane.</t>
  </si>
  <si>
    <t>Płyty tytanowe, dłoniowe, pod śruby 2.5 mm, profil 1.6 mm, krótkie 10 otworowe, prawe i lewe, blokowane.</t>
  </si>
  <si>
    <t>Płyty tytanowe, dłoniowe, pod śruby 2.5 mm, profil 1.6 mm,  długie 11 otworowe, wąskie i krótkie 12 otworowe, szerokie i krótkie 14 otworowe, prawe i lewe, blokowane.</t>
  </si>
  <si>
    <t>Płyty tytanowe, dłoniowe, pod śruby 2.5 mm, profil 1.6 mm, wąskie i długie 13 otworowe, szerokie i długie 15 otworowe, prawe i lewe, blokowane.</t>
  </si>
  <si>
    <t>Płyty tytanowe, pod śruby 2.5 mm, profil 2.0 mm, anatomicznie ukształtowane, typu watershed line, z wycięciem na FPL, krótkie 10 otworowe oraz bez wycięcia 10 i 11 otworowe, dłoniowe, prawe i lewe, blokowane.</t>
  </si>
  <si>
    <t>Płyty tytanowe, pod śruby 2.5 mm, profil 2.0 mm, anatomicznie ukształtowane, typu watershed line, z wycięciem na FPL, długie 12 otworowe oraz bez wycięcia 12 i 13 otworowe, dłoniowe, prawe i lewe, blokowane.</t>
  </si>
  <si>
    <t>Płyty tytanowe, pod śruby 2.5 mm, profil 2.0 mm, anatomicznie ukształtowane, typu watershed line, krótkie i szerokie 13 otworowe, długie, i szerokie 15 otworowe, dłoniowe, prawe i lewe, blokowane.</t>
  </si>
  <si>
    <t>Płyty tytanowe, pod śruby 2.5 mm, profil 1.8 mm, z flapem pod śruby samowiercące 1.5 mm, anatomicznie ukształtowane, 13 otworowe, dłoniowe, prawe i lewe, blokowane.</t>
  </si>
  <si>
    <t>Płyty tytanowe, pod śruby 2.5 mm, profil 1.6 mm, anatomicznie ukształtowane, 12 otworowe, w kształcie litery H, grzbietowe, prawe i lewe, blokowane.</t>
  </si>
  <si>
    <t>Płyty tytanowe, pod śruby 2.5 mm, profil 1.6 mm, anatomicznie ukształtowane, 18 otworowe, grzbietowe, prawe i lewe, blokowane.</t>
  </si>
  <si>
    <t>Płyty tytanowe, pod śruby 2.5 mm, profil 1.6 mm, anatomicznie ukształtowane, 20 otworowe, grzbietowe, prawe i lewe, blokowane.</t>
  </si>
  <si>
    <t>Płyty tytanowe, dłoniowe, do złamań obejmujących trzon kości, pod śruby 2.5 mm, zmienny profil 1.8-3.2 mm, 20 otworowe, w tym 1 otwór do wykonywania kompresji przy użyciu śrub blokowanych, prawe i lewe, blokowane.</t>
  </si>
  <si>
    <t>Płyty tytanowe, dłoniowe, do złamań obejmujących trzon kości, pod śruby 2.5 mm, zmienny profil 1.8-3.2 mm, 25 otworowe, w tym 2 otwory do wykonywania kompresji przy użyciu śrub blokowanych, prawe i lewe, blokowane.</t>
  </si>
  <si>
    <t>Płyty tytanowe, dłoniowe, do złamań obejmujących trzon kości, pod śruby 2.5 mm, zmienny profil 1.8-3.2 mm, 29 otworowe, w tym 3 otwory do wykonywania kompresji przy użyciu śrub blokowanych, prawe i lewe, blokowane.</t>
  </si>
  <si>
    <r>
      <t>Płyty tytanowe, grzbietowe, do czasowego unieruchomienia i stabilizacji złamań w obrębie dalszej nasady kości promieniowej, pod śruby 2.5 mm, zmienny profil 1.6-3.4 mm, wygięcie grzbietowe 12 °, 11 otworowe, szerokość 10 mm, długość 195 mm, proste, obejmujące drugą kość śródręcza, blokowane,</t>
    </r>
    <r>
      <rPr>
        <sz val="10"/>
        <color theme="1"/>
        <rFont val="Arial Narrow"/>
        <family val="2"/>
        <charset val="238"/>
      </rPr>
      <t xml:space="preserve"> sterylne</t>
    </r>
    <r>
      <rPr>
        <sz val="10"/>
        <rFont val="Arial Narrow"/>
        <family val="2"/>
        <charset val="238"/>
      </rPr>
      <t xml:space="preserve">.  </t>
    </r>
  </si>
  <si>
    <t>Płyty tytanowe, pod śruby 2.5 mm, profil 1.6 mm, anatomicznie ukształtowane, w kształcie litery Y 7 otworowe, do dalszej nasady kości łokciowej, blokowane.</t>
  </si>
  <si>
    <t>Płyty tytanowe, pod śruby 2.5 mm, profil 1.6 mm, anatomicznie ukształtowane, w kształcie litery Y 10 otworowe, do dalszej nasady kości łokciowej, blokowane.</t>
  </si>
  <si>
    <t>Płyty tytanowe, pod śruby 2.5 mm, profil 1.6 mm w trzonie, 1.4 mm w części dystalnej, anatomicznie ukształtowane, 10 otworowe, do dalszej nasady kości łokciowej, prawe i lewe, blokowane.</t>
  </si>
  <si>
    <t>Płyty tytanowe, pod śruby 2.5 mm, profil 1.6 mm w trzonie, 1.4 mm w części dystalnej, anatomicznie ukształtowane, 12 otworowe, do dalszej nasady kości łokciowej, prawe i lewe, blokowane.</t>
  </si>
  <si>
    <t>Płyty tytanowe, pod śruby 2.5 mm, profil 3.2 mm, do skrócenia kości łokciowej, 10 otworowe, wyposażone w bloczki umożliwiające docięcie kości pod kątem 45 oraz 90 stopni, blokowane.</t>
  </si>
  <si>
    <t>Śruba dedykowaną do uzyskania czasowej kompresji w płycie do skrócenia kości łokciowej.</t>
  </si>
  <si>
    <t xml:space="preserve">Ostrza dedykowane do mechanizmu systemu do skrócenia kości łokciowej, grubość 0.4 mm, pakowane po 5 szt w opakowaniu, sterylne., </t>
  </si>
  <si>
    <t>op.</t>
  </si>
  <si>
    <t>Płyty tytanowe, pod śruby smowiercące 1.5 mm, profil 0.6 mm, 2 otworowe, z 2 haczykami.</t>
  </si>
  <si>
    <t>Płyty tytanowe, pod śruby smowiercące 1.5 mm, profil 0.6 mm, 4 otworowe, z 4 haczykami.</t>
  </si>
  <si>
    <t>Płyty tytanowe, pod śruby smowiercące 1.5 mm, profil 0.6 mm, 6 otworowe, z 2 haczykami.</t>
  </si>
  <si>
    <t>Płyty tytanowe, pod śruby smowiercące 1.5 mm, profil 0.6 mm, 12 otworowe, z 4 haczykami.</t>
  </si>
  <si>
    <t>Śruby tytanowe, korowe, średnica 2.5 mm dł. 8-34 mm. Otwór heksagonalny w głowie śruby.</t>
  </si>
  <si>
    <t>Śruby tytanowe, blokowane, średnica 2.5 mm dł. 8-34 mm. 
Bezgwintowa głowa śruby. Otwór heksagonalny w głowie śruby.</t>
  </si>
  <si>
    <t>Śruby tytanowe, korowe, samowiercące, średnica 1.5 mm dł. 8-14 mm. Otwór heksagonalny w głowie śruby.</t>
  </si>
  <si>
    <t>Druty Kirschnera, średnica 1.6 mm, długość 150 mm, 10 szt w opakowaniu.</t>
  </si>
  <si>
    <t>Implanty pod śruby 2.8 mm, do trzonu dalszej nasady kości promieniowej i łokciowej. Blokowane - pozwalające na wprowadzenie śruby w zakresie kąta +/- 15 stopni, blokowanie w systemie trójpunktowego bezgwintowego blokowania na docisk.</t>
  </si>
  <si>
    <t>Płyty tytanowe, do trzonu kości promieniowej, anatomicznie ukształtowane, pod śruby 2.8 mm, profil 3.4 mm, w tym 2 otwory do wykonywania kompresji przy użyciu śrub blokowanych, 10 i 14 otworowe, w tym śruby w systemie offset, blokowane.</t>
  </si>
  <si>
    <t>Płyty tytanowe, do trzonu kości promieniowej, anatomicznie ukształtowane, pod śruby 2.8 mm, profil 3.4 mm, w tym 2 otwory do wykonywania kompresji przy użyciu śrub blokowanych, 18 i 22 otworowe, w tym śruby w systemie offset, blokowane.</t>
  </si>
  <si>
    <t>Płyty tytanowe, do trzonu kości łokciowej, proste, pod śruby 2.8 mm, profil 3.4 mm, w tym 2 otwory do wykonywania kompresji przy użyciu śrub blokowanych, 10 i 14 otworowe, w tym śruby w systemie offset, blokowane.</t>
  </si>
  <si>
    <t>Płyty tytanowe, do trzonu kości łokciowej, proste, pod śruby 2.8 mm, profil 3.4 mm, w tym 2 otwory do wykonywania kompresji przy użyciu śrub blokowanych, 18 i 22 otworowe, w tym śruby w systemie offset, blokowane.</t>
  </si>
  <si>
    <t>Śruba tytanowa, korowa, średnica 2.8 mm, długość 8-24 mm. Otwór heksagonalny w głowie śruby.</t>
  </si>
  <si>
    <t>Śruba tytanowa, blokowana, średnica 2.8 mm, długość 8-24 mm. Bezgwintowa głowa śruby. Otwór heksagonalny w głowie śruby.</t>
  </si>
  <si>
    <t>Implanty do zaopatrywania złamań oraz korekcji w obrębie kości stopy, pod śruby 2.8 mm. Blokowane - pozwalające na wprowadzenie śruby w zakresie kąta +/- 15 stopni, blokowanie w systemie trójpunktowego bezgwintowego blokowania na docisk.</t>
  </si>
  <si>
    <t>Płyty tytanowe, pod śruby 2.8 mm, profil 1.6 mm, proste, 4 otworowe, blokowane.</t>
  </si>
  <si>
    <t>Płyty tytanowe, pod śruby 2.8 mm, profil 1.6 mm, proste, 6,8 otworowe, w kształcie litery T 7,9 otworowe, blokowane.</t>
  </si>
  <si>
    <t>Płyty tytanowe, pod śruby 2.8 mm, profil 1.6 mm, dwurzędowe 6 otworowe, w kształcie skrzydła 11,12 otworowe, blokowane.</t>
  </si>
  <si>
    <t xml:space="preserve">Płyty tytanowe, pod śruby 2.8 mm, profil 1.6 mm, anatomicznie ukształtowane, do korekcji w obrębie kości stopy (TMT-1), 6 otworowe, podeszwowe, prawe i lewe, blokowane.  </t>
  </si>
  <si>
    <t>Płyty tytanowe, pod śruby 2.8 mm, profil 1.6 mm, anatomicznie ukształtowane, do korekcji w obrębie kości stopy (TMT-1), 7 otworowe, w tym 1 otwór pod śruby 4.0 mm oraz 1 otwór do wykonywania kompresji przy użyciu śrub blokowanych, przyśrodkowe, prawe i lewe, blokowane.</t>
  </si>
  <si>
    <t>Płyty tytanowe, pod śruby 2.8 mm, profil 1.6 mm, anatomicznie ukształtowane, do korekcji w obrębie kości stopy (MTP), 7 otworowe, w tym 1 otwór do wykonywania kompresji przy użyciu śrub blokowanych, z wygięciem grzbietowym 0,5,10 stopni, prawe i lewe, blokowane.</t>
  </si>
  <si>
    <t>Płyty tytanowe, pod śruby 2.8 mm, profil 1.6 mm, anatomicznie ukształtowane, do korekcji w obrębie kości stopy, rewizyjne, 9 otworowe w tym 1 otwór do wykonywania kompresji przy użyciu śrub blokowanych, z wygięciem grzbietowym 5,10 stopni, prawe i lewe, blokowane.</t>
  </si>
  <si>
    <t>Śruba tytanowa, korowa, średnica 2.8 mm, długość 8-45 mm. Otwór heksagonalny w głowie śruby.</t>
  </si>
  <si>
    <t>Śruba tytanowa, blokowana, średnica 2.8 mm, długość 8-45 mm. Bezgwintowa głowa śruby. Otwór heksagonalny w głowie śruby.</t>
  </si>
  <si>
    <t>Śruba tytanowa, korowa, średnica 4.0 mm, długość 28-45 mm, częściowo nagwintowana. Otwór heksagonalny w głowie śruby.</t>
  </si>
  <si>
    <t>Podkładka pod śruby o średnicy 2.8 mm.</t>
  </si>
  <si>
    <t>Druty Kirschnera, nagwintowane, z oliwką, średnica 1.6 mm, długość gwintu 10,15,20,25,30,35,40 mm, 1 szt w opakowaniu.</t>
  </si>
  <si>
    <t>Implanty do korekcji w obrębie kości stopy, pod śruby 2.8 mm oraz 3.5mm. Blokowane - pozwalające na wprowadzenie śruby w zakresie kąta +/- 15 stopni, blokowanie w systemie trójpunktowego bezgwintowego blokowania na docisk.</t>
  </si>
  <si>
    <t>Płyty tytanowe, pod śruby 2.8 mm,anatomicznie ukształtowane, profil 1.6 mm, w kształcie litery C, 5 otworowe, 16x19mm oraz 16x22mm, blokowane.</t>
  </si>
  <si>
    <t>Płyty tytanowe, pod śruby 2.8 mm, anatomicznie ukształtowane, profil 1.6 mm, w kształcie litery L, 9 (3/6) otworowe, 45x15mm prawe i lewe, blokowane.</t>
  </si>
  <si>
    <t>Płyty tytanowe, pod śruby 2.8 mm, anatomicznie ukształtowane, profil 1.6 mm, dwurzędowe,6  otworowe, 25x12mm,32x12mm,43x12mm blokowane.</t>
  </si>
  <si>
    <t xml:space="preserve">Płyty tytanowe, pod śruby 2.8 mm, profil 1.6 mm, anatomicznie ukształtowane, w kształcie litery T, 9 (3/6) otworowe,długość 63mm i 11(3/8)otworowe , długość 77 mm blokowane.  </t>
  </si>
  <si>
    <t xml:space="preserve">Płyty tytanowe, pod śruby 2.8 mm, profil 1.6 mm, anatomicznie ukształtowane, w kształcie litery T, 13 (3/10) otworowe,długość 91mm i 15(3/12)otworowe , długość 105 mm i 17(3/14)otworowe, długość 119mm, blokowane.  </t>
  </si>
  <si>
    <t xml:space="preserve">Płyty tytanowe, pod śruby 2.8 mm, profil 1.6 mm, anatomicznie ukształtowane,proste, 7 otworowe,długość 56mm i 9otworowe , długość 70 mm blokowane.  </t>
  </si>
  <si>
    <t xml:space="preserve">Płyty tytanowe, pod śruby 2.8 mm, profil 1.6 mm, anatomicznie ukształtowane, proste,11 otworowe,długość 83mm i 13otworowe , długość 97 mm i 15 otworowe, długość 111mm, blokowane.  </t>
  </si>
  <si>
    <t>Płyty tytanowe, pod śruby 2.8 mm, anatomicznie ukształtowane, do kości pięty LCL, profil 1.6 mm, 5 otworowe, 17x29 mm oraz 17x34 mm oraz pod śruby 3.5 mm, profil 2.0 mm, 5 otworowe, 19x34 mm oraz 19x39 mm, prawe i lewe, blokowane.</t>
  </si>
  <si>
    <t>Płyty tytanowe, pod śruby 3.5 mm, anatomicznie ukształtowane, profil 2.0 mm, do kości pięty, 5 otworowe, 22x21x24 mm, z mostem 6,8,10 mm, blokowane.</t>
  </si>
  <si>
    <t>Płyty tytanowe, pod śruby 3.5 mm, anatomicznie ukształtowane, profil 2.0 mm, do kości pięty, 5 otworowe, 22x21x24 mm, z mostem 12,14 mm, blokowane.</t>
  </si>
  <si>
    <t>Płyty tytanowe, pod śruby 3.5 mm, anatomicznie ukształtowane, profil 2.0 mm, motylkowe, 4 otworowe, 19x29 mm, 19x33 mm, 19x37 mm, blokowane oraz do zespoleń skokowo-łódkowych, 6 otworowe, 28x25 mm oraz 28x29 mm, prawe i lewe, blokowane.</t>
  </si>
  <si>
    <t>Płyty tytanowe, pod śruby 3.5 mm, anatomicznie ukształtowane, profil 2.0 mm, do zespoleń TNC, 9 otworowe, 28x43 mm, 28x48 mm, 28x54 mm oraz do zespoleń NCM, 9 otworowe, 26x60 mm, 26x68 mm, 27x72 mm, prawe i lewe, blokowane.</t>
  </si>
  <si>
    <t>Płyty tytanowe, pod śruby 3.5 mm, anatomicznie ukształtowane, profil 2.0 mm, do zespoleń TNCM, 12 otworowe, 28x75 mm, 28x84 mm, 28x92 mm, prawe i lewe, blokowane.</t>
  </si>
  <si>
    <t>Płyty tytanowe, pod śruby 3.5 mm, anatomicznie ukształtowane, profil 2.0 mm, do zespoleń kolumny przyśrodkowej bliższej, 9 otworowe, 28x54 mm oraz do zespoleń kolumny przyśrodkowej dalszej, 9 otworowe, 27x72 mm, prawe i lewe, blokowane, sterylne.</t>
  </si>
  <si>
    <t>Płyty tytanowe, pod śruby 3.5 mm, anatomicznie ukształtowane, profil 2.0 mm, do zespoleń kolumny przyśrodkowej, 12 otworowe, 28x92 mm, prawe i lewe, blokowane, sterylne.</t>
  </si>
  <si>
    <t>Płyty tytanowe, pod śruby 3.5 mm, anatomicznie ukształtowane, profil 2.0 mm, w kształcie skrzydła, 11 otworowe, blokowane.</t>
  </si>
  <si>
    <t>Płyty tytanowe, pod śruby 3.5 mm, anatomicznie ukształtowane, profil 2.0 mm, w kształcie skrzydła, 15 otworowe, blokowane.</t>
  </si>
  <si>
    <t>Kliny tytanowe, do płyt pod śruby 2.8 oraz 3.5 mm, szerokość 4x7, 5x7, 6x7, 7x7 mm, wysokość 7 mm oraz 6x10, 8x10, 10x10, 12x10 mm, wysokość 10 mm.</t>
  </si>
  <si>
    <t>Śruby do klinów, do płyt pod śruby 2.8 mm oraz 3.5 mm.</t>
  </si>
  <si>
    <t>Śruba tytanowa, korowa, średnica 2.8 mm, długość 50-60 mm. Otwór heksagonalny w głowie śruby.</t>
  </si>
  <si>
    <t>Śruba tytanowa, blokowana, średnica 2.8 mm, długość 50-60 mm. Bezgwintowa głowa śruby. Otwór heksagonalny w głowie śruby.</t>
  </si>
  <si>
    <t>Śruby tytanowe, korowe, średnica 3.5 mm dł. 10-60 mm. Otwór heksagonalny w głowie śruby.</t>
  </si>
  <si>
    <t>Śruby tytanowe, blokowane, średnica 3.5 mm dł. 10-60 mm. Bezgwintowa głowa śruby. Otwór heksagonalny w głowie śruby.</t>
  </si>
  <si>
    <t>Śruby tytanowe, gąbczaste, średnica 4.0 mm dł. 10-60 mm. Otwór heksagonalny w głowie śruby.</t>
  </si>
  <si>
    <t>Druty Kirschnera, nagwintowane, z oliwką, średnica 1.6 mm, długość gwintu 10,15 mm, 1 szt w opakowaniu.</t>
  </si>
  <si>
    <t>Druty Kirschnera, nagwintowane, z oliwką, średnica 2.0 mm, długość gwintu 10,15,20,25,30,35,40 mm, 1 szt w opakowaniu.</t>
  </si>
  <si>
    <t>Druty Kirschnera, średnica 2.0 mm, długość 150 mm, 10 szt w opakowaniu.</t>
  </si>
  <si>
    <t>Implanty do zaopatrywania złamań w obrębie kości piszczeli i strzałki, pod śruby 2.8 mm oraz 3.5 mm. Blokowane - pozwalające na wprowadzenie śruby w zakresie kąta +/- 15 stopni, blokowanie w systemie trójpunktowego bezgwintowego blokowania na docisk.</t>
  </si>
  <si>
    <t>Płyty tytanowe, pod śruby 2.8 mm, anatomicznie ukształtowane, profil 1.6 mm, proste, 7 otworowe, długość 56 mm i 9 otworowe, długość 70 mm, blokowane.</t>
  </si>
  <si>
    <t>Płyty tytanowe, pod śruby 2.8 mm, anatomicznie ukształtowane,profil 1.6 mm, proste, 11 otworowe, długość 83 mm, 13 otworowe, długość 97 mm, 15 otworowe, długość 111 mm, blokowane.</t>
  </si>
  <si>
    <t>Płyty tytanowe, pod śruby 3.5 mm, anatomicznie ukształtowane, profil 2.4 mm, proste, 2 otworowe, długość 32 mm, 3 otworowe, długość 44 mm, 4 otworowe, długość 56 mm, blokowane.</t>
  </si>
  <si>
    <t>Płyty tytanowe, pod śruby 3.5 mm, anatomicznie ukształtowane, profil 2.2 mm, proste, 5 otworowe, długość 68 mm, 6 otworowe, długość 80 mm, 7 otworowe, długość 92 mm, blokowane.</t>
  </si>
  <si>
    <t>Płyty tytanowe, pod śruby 3.5 mm, anatomicznie ukształtowane, profil 2.2 mm, proste, 8 otworowe, długość 104 mm, 10 otworowe, długość 128 mm, 12 otworowe, długość 152 mm, blokowane.</t>
  </si>
  <si>
    <t>Płyty tytanowe, pod śruby 3.5 mm, anatomicznie ukształtowane, profil 2.2 mm, proste, 14 otworowe, długość 176 mm, 16 otworowe, długość 200 mm, blokowane.</t>
  </si>
  <si>
    <t>Płyty tytanowe, pod śruby 2.8 mm, anatomicznie ukształtowane, profil 1.6 mm, 9 (3/6) otworowe, długość 63mm i 11 (3/8) otworowe, długość 77 mm, blokowane.</t>
  </si>
  <si>
    <t>Płyty tytanowe, pod śruby 2.8 mm, anatomicznie ukształtowane, profil 1.6 mm, 13 (3/10) otworowe, długość 91 mm, 15 (3/12) otworowe, długość 105 mm, 17 (3/14) otworowe, długość 119 mm, blokowane.</t>
  </si>
  <si>
    <t>Płyty tytanowe, pod śruby 2.8 mm oraz 3.5 mm, anatomicznie ukształtowane, profil 2.5 mm, boczne, 13 otworowe w tym 5 otworów w trzonie, długość 93 mm, prawe i lewe, blokowane.</t>
  </si>
  <si>
    <t>Płyty tytanowe, pod śruby 2.8 mm oraz 3.5 mm, anatomicznie ukształtowane, profil 2.5 mm, boczne, 15 otworowe w tym 7 otworów w trzonie, długość 120 mm oraz boczne z flapem, 14 otworowe w tym 5 otworów w trzonie, długość 93 mm, prawe i lewe, blokowane.</t>
  </si>
  <si>
    <t>Płyty tytanowe, pod śruby 2.8 mm oraz 3.5 mm, anatomicznie ukształtowan,e profil 2.5 mm, boczne, 17 otworowe w tym 9 otworów w trzonie, długość 144 mm oraz boczne z flapem, 16 otworowe w tym 7 otworów w trzonie, długość 120 mm,  prawe i lewe, blokowane.</t>
  </si>
  <si>
    <r>
      <t xml:space="preserve">Płyty tytanowe, pod śruby 2.8 mm oraz 3.5 mm, anatomicznie ukształtowane, profil 2.5 mm, boczne, 19 otworowe w tym 11 otworów w trzonie, długość 168 mm, prawe i lewe, blokowane, </t>
    </r>
    <r>
      <rPr>
        <sz val="10"/>
        <color rgb="FFFF0000"/>
        <rFont val="Arial Narrow"/>
        <family val="2"/>
        <charset val="238"/>
      </rPr>
      <t>sterylne</t>
    </r>
    <r>
      <rPr>
        <sz val="10"/>
        <color theme="1"/>
        <rFont val="Arial Narrow"/>
        <family val="2"/>
        <charset val="238"/>
      </rPr>
      <t>.</t>
    </r>
  </si>
  <si>
    <r>
      <t xml:space="preserve">Płyty tytanowe, pod śruby 2.8 mm oraz 3.5 mm, anatomicznie ukształtowane, profil 2.5 mm, boczne, 21 otworowe w tym 13 otworów w trzonie, długość 192 mm, prawe i lewe, blokowane, </t>
    </r>
    <r>
      <rPr>
        <sz val="10"/>
        <color rgb="FFFF0000"/>
        <rFont val="Arial Narrow"/>
        <family val="2"/>
        <charset val="238"/>
      </rPr>
      <t>sterylne</t>
    </r>
    <r>
      <rPr>
        <sz val="10"/>
        <color theme="1"/>
        <rFont val="Arial Narrow"/>
        <family val="2"/>
        <charset val="238"/>
      </rPr>
      <t>.</t>
    </r>
  </si>
  <si>
    <t>Płyty tytanowe, pod śruby 3.5 mm, anatomicznie ukształtowane, profil 2.5 mm, w kształcie litery T, 6 (3/3) otworowe, długosć 50 mm oraz w kształcie litery L 6 (3/3) otworowe, długość 50 mm, prawe i lewe, blokowane.</t>
  </si>
  <si>
    <t>Płyty tytanowe, pod śruby 2.8 mm oraz 3.5 mm, anatomicznie ukształtowane, profil 3.3 mm, przyśrodkowe, 11 otworowe w tym 4 otwory w trzonie, długość 88 mm, prawe i lewe, blokowane.</t>
  </si>
  <si>
    <t>Płyty tytanowe, pod śruby 2.8 mm oraz 3.5 mm, anatomicznie ukształtowane, profil 3.3 mm, przyśrodkowe, 13 otworowe w tym 6 otworów w trzonie, długość 112 mm, prawe i lewe, blokowane.</t>
  </si>
  <si>
    <t>Płyty tytanowe, pod śruby 2.8 mm oraz 3.5 mm, anatomicznie ukształtowane, profil 3.3 mm, przyśrodkowe, 15 otworowe w tym 8 otworów w trzonie, długość 136 mm oraz profil 3.0 mm, przednioboczne z flapem, 13 otworowe w tym 5 otworów w trzonie, długość 84 mm, prawe i lewe, blokowane.</t>
  </si>
  <si>
    <t>Płyty tytanowe, pod śruby 2.8 mm oraz 3.5 mm, anatomicznie ukształtowane, profil 3.3 mm, przyśrodkowe, 17 otworowe w tym 10 otworów w trzonie, długość 160 mm oraz profil 3.0 mm, przednioboczne z flapem, 15 otworowe w tym 7 otworów w trzonie, długość 108 mm, prawe i lewe, blokowane.</t>
  </si>
  <si>
    <t>Płyty tytanowe, pod śruby 2.8 mm oraz 3.5 mm, anatomicznie ukształtowane, profil 3.0 mm, przednioboczne z flapem, 17 otworowe w tym 9 otworów w trzonie, długość 132 mm, prawe i lewe, blokowane.</t>
  </si>
  <si>
    <r>
      <t xml:space="preserve">Płyty tytanowe, pod śruby 2.8 mm oraz 3.5 mm, anatomicznie ukształtowane, profil 3.3 mm, przyśrodkowe, 19 otworowe w tym 12 otworów w trzonie, długość 186 mm, prawe i lewe, blokowane, </t>
    </r>
    <r>
      <rPr>
        <sz val="10"/>
        <color rgb="FFFF0000"/>
        <rFont val="Arial Narrow"/>
        <family val="2"/>
        <charset val="238"/>
      </rPr>
      <t>sterylne</t>
    </r>
    <r>
      <rPr>
        <sz val="10"/>
        <color theme="1"/>
        <rFont val="Arial Narrow"/>
        <family val="2"/>
        <charset val="238"/>
      </rPr>
      <t>.</t>
    </r>
  </si>
  <si>
    <r>
      <t xml:space="preserve">Płyty tytanowe, pod śruby 2.8 mm oraz 3.5 mm, anatomicznie ukształtowane, profil 3.0 mm, przednioboczne z flapem, 19 otworowe w tym 11 otworów w trzonie, długość 156 mm, prawe i lewe, blokowane, </t>
    </r>
    <r>
      <rPr>
        <sz val="10"/>
        <color rgb="FFFF0000"/>
        <rFont val="Arial Narrow"/>
        <family val="2"/>
        <charset val="238"/>
      </rPr>
      <t>sterylne</t>
    </r>
    <r>
      <rPr>
        <sz val="10"/>
        <color theme="1"/>
        <rFont val="Arial Narrow"/>
        <family val="2"/>
        <charset val="238"/>
      </rPr>
      <t>.</t>
    </r>
  </si>
  <si>
    <r>
      <t xml:space="preserve">Płyty tytanowe, pod śruby 2.8 mm oraz 3.5 mm, anatomicznie ukształtowane, profil 3.3 mm, przyśrodkowe, 21 otworowe w tym 14 otworow w trzonie, długość 210 mm oraz profil 3.0 mm, przednioboczne z flapem, 21 otworowe w tym 13 otworów w trzonie, długość 180 mm, prawe i lewe, blokowane, </t>
    </r>
    <r>
      <rPr>
        <sz val="10"/>
        <color rgb="FFFF0000"/>
        <rFont val="Arial Narrow"/>
        <family val="2"/>
        <charset val="238"/>
      </rPr>
      <t>sterylne</t>
    </r>
    <r>
      <rPr>
        <sz val="10"/>
        <color theme="1"/>
        <rFont val="Arial Narrow"/>
        <family val="2"/>
        <charset val="238"/>
      </rPr>
      <t>.</t>
    </r>
  </si>
  <si>
    <r>
      <t xml:space="preserve">Płyty tytanowe, pod śruby 2.8 mm oraz 3.5 mm, anatomicznie ukształtowane, profil 3.3 mm, przyśrodkowe, 23 otworowe w tym 16 otworów w trzonie, długość 235 mm, prawe i lewe, blokowane, </t>
    </r>
    <r>
      <rPr>
        <sz val="10"/>
        <color rgb="FFFF0000"/>
        <rFont val="Arial Narrow"/>
        <family val="2"/>
        <charset val="238"/>
      </rPr>
      <t>sterylne</t>
    </r>
    <r>
      <rPr>
        <sz val="10"/>
        <color theme="1"/>
        <rFont val="Arial Narrow"/>
        <family val="2"/>
        <charset val="238"/>
      </rPr>
      <t>.</t>
    </r>
  </si>
  <si>
    <r>
      <t xml:space="preserve">Płyty tytanowe, pod śruby 2.8 mm oraz 3.5 mm, anatomicznie ukształtowane, profil 3.3 mm, przyśrodkowe, 25 otworowe w tym 18 otworów w trzonie, długość 258 mm, prawe i lewe, blokowane, </t>
    </r>
    <r>
      <rPr>
        <sz val="10"/>
        <color rgb="FFFF0000"/>
        <rFont val="Arial Narrow"/>
        <family val="2"/>
        <charset val="238"/>
      </rPr>
      <t>sterylne</t>
    </r>
    <r>
      <rPr>
        <sz val="10"/>
        <color theme="1"/>
        <rFont val="Arial Narrow"/>
        <family val="2"/>
        <charset val="238"/>
      </rPr>
      <t>.</t>
    </r>
  </si>
  <si>
    <t>Podkładki pod śruby 2.8 mm</t>
  </si>
  <si>
    <t>Podkładki pod śruby 3.5 mm</t>
  </si>
  <si>
    <t>Druty Kirschnera, nagwintowane, z oliwką, średnica 2.0 mm, długość gwintu 10,15,20,25 mm, 1 szt w opakowaniu.</t>
  </si>
  <si>
    <r>
      <rPr>
        <b/>
        <sz val="10"/>
        <color theme="1"/>
        <rFont val="Arial Narrow"/>
        <family val="2"/>
        <charset val="238"/>
      </rPr>
      <t>razem</t>
    </r>
    <r>
      <rPr>
        <sz val="10"/>
        <color theme="1"/>
        <rFont val="Arial Narrow"/>
        <family val="2"/>
        <charset val="238"/>
      </rPr>
      <t xml:space="preserve"> </t>
    </r>
  </si>
  <si>
    <t>Implanty do zaopatrywania złamań w obrębie bliższej nasady kości łokciowej oraz dalszej nasady kości ramiennej, pod śruby 2.8 mm. Blokowane - pozwalające na wprowadzenie śruby w zakresie kąta +/- 15 stopni, blokowanie w systemie trójpunktowego bezgwintowego blokowania na docisk.</t>
  </si>
  <si>
    <t xml:space="preserve">Płyty tytanowe, pod śruby 2.8 mm, zmienny profil 0.5-1.6 mm, 6 otworowe, blokowane. </t>
  </si>
  <si>
    <t>Płyty tytanowe, pod śruby 2.8 mm, profil 1.6 mm, anatomicznie wygięte oraz proste, 7 otworowe, prawe i lewe, blokowane.</t>
  </si>
  <si>
    <t>Płyty tytanowe, pod śruby 2.8 mm, profil 1.6 mm, anatomicznie wygięte oraz proste, 10 otworowe, prawe i lewe, blokowane.</t>
  </si>
  <si>
    <t>Płyty tytanowe, pod śruby 2.8 mm, zmienny profil 1.6-3.75 mm, anatomicznie ukształtowane, grzbietowe, 3+6 otworowe, w tym 3 śruby do stabilizacji wyrostka dziobiastego,  długość 84 mm oraz 3+6 otworowe, długość 102 mm, prawe i lewe, blokowane.</t>
  </si>
  <si>
    <t>Płyty tytanowe, pod śruby 2.8 mm, zmienny profil 1.6-3.75 mm, anatomicznie ukształtowane, grzbietowe, 8+6 otworowe, w tym 3 śruby do stabilizacji wyrostka dziobiastego, długość 131 mm oraz 5+7 otworowe, długość 109 mm, prawe i lewe, blokowane.</t>
  </si>
  <si>
    <t>Płyty tytanowe, pod śruby 2.8 mm, zmienny profil 1.6-3.75 mm, anatomicznie ukształtowane, grzbietowe, 11+6 otworowe, w tym 3 śruby do stabilizacji wyrostka dziobiastego, długość 161 mm, prawe i lewe, blokowane.</t>
  </si>
  <si>
    <t>Płyty tytanowe, pod śruby 2.8 mm, zmienny profil 1.6-3.75 mm, anatomicznie ukształtowane, grzbietowe, 13+6 otworowe, w tym 3 śruby do stabilizacji wyrostka dziobiastego, długość 182 mm oraz 11+7 otworowe, długość 167 mm, prawe i lewe, blokowane.</t>
  </si>
  <si>
    <r>
      <t xml:space="preserve">Płyty tytanowe, pod śruby 2.8 mm, zmienny profil 1.6-3.75 mm, anatomicznie ukształtowane, grzbietowe, 17+6 otworowe, w tym 3 śruby do stabilizacji wyrostka dziobiastego, długość 214 mm, prawe i lewe, blokowane, </t>
    </r>
    <r>
      <rPr>
        <sz val="10"/>
        <color rgb="FFFF0000"/>
        <rFont val="Arial Narrow"/>
        <family val="2"/>
        <charset val="238"/>
      </rPr>
      <t>sterylne.</t>
    </r>
  </si>
  <si>
    <t>Płyty tytanowe, pod śruby 2.8 mm, zmienny profil 1.6-3.75 mm, anatomicznie ukształtowane, grzbietowe, 3+8 otworowe, w tym 3 śruby do stabilizacji wyrostka dziobiastego, długość 101 mm, prawe i lewe, blokowane.</t>
  </si>
  <si>
    <t>Płyty tytanowe, pod śruby 2.8 mm, zmienny profil 1.6-3.75 mm, anatomicznie ukształtowane, grzbietowe, 8+8 otworowe, w tym 3 śruby do stabilizacji wyrostka dziobiastego, długość 147mm, prawe i lewe, blokowane.</t>
  </si>
  <si>
    <r>
      <t xml:space="preserve">Płyty tytanowe, pod śruby 2.8 mm, zmienny profil 1.6-3.75 mm, anatomicznie ukształtowane, grzbietowe, 13+8 otworowe, w tym 3 śruby do stabilizacji wyrostka dziobiastego, długość 199 mm, prawe i lewe, blokowane, </t>
    </r>
    <r>
      <rPr>
        <sz val="10"/>
        <color rgb="FFFF0000"/>
        <rFont val="Arial Narrow"/>
        <family val="2"/>
        <charset val="238"/>
      </rPr>
      <t>sterylne.</t>
    </r>
  </si>
  <si>
    <t xml:space="preserve">Płyty tytanowe, pod śruby 2.8 mm, zmienny profil 1.6-3.4 mm, anatomicznie wygięte, krókie, przyśrodkowe i boczne 10 otworowe, tylno-boczne 15 otworowe, prawe i lewe, blokowane. </t>
  </si>
  <si>
    <t xml:space="preserve">Płyty tytanowe, pod śruby 2.8 mm, zmienny profil 1.6-3.4 mm, anatomicznie wygięte, średnie, przyśrodkowe i boczne 12 otworowe, tylno-boczne 17 otworowe, prawe i lewe, blokowane. </t>
  </si>
  <si>
    <t>Płyty tytanowe, pod śruby 2.8 mm, zmienny profil 1.6-3.4 mm, anatomicznie wygięte, długie,  przyśrodkowe 17 otworowe, boczne 18 otworowe i tylno-boczne 21 otworowe, prawe i lewe, blokowane.</t>
  </si>
  <si>
    <t>Śruba tytanowa, korowa, średnica 2.8 mm, długość 50-75 mm oraz korowe ciągnące dł. 40-60 mm. Otwór heksagonalny w głowie śruby.</t>
  </si>
  <si>
    <t>Śruba tytanowa, blokowana, średnica 2.8 mm, długość 50-75 mm. Bezgwintowa głowa śruby. Otwór heksagonalny w głowie śruby.</t>
  </si>
  <si>
    <t>Podkładka pod śruby 2.8mm.</t>
  </si>
  <si>
    <t>Druty Kirschnera, średnica 1.8 mm, długość 150 mm, 10 szt w opakowaniu.</t>
  </si>
  <si>
    <t xml:space="preserve">RAZEM </t>
  </si>
  <si>
    <t xml:space="preserve">   Staplery</t>
  </si>
  <si>
    <t xml:space="preserve">Staplery, wykonane ze stali, pakowane pojedynczo wraz z instrumentarium. Profil 1.0 mm, szerokość 8 mm, długość 10 mm, proste i skośne ( 0º i 26º) oraz szerokość 10 mm, długość 10 mm, proste i skośne ( 0º i 26º), sterylne. </t>
  </si>
  <si>
    <t>RĘKA I STOPA</t>
  </si>
  <si>
    <r>
      <t>typoszereg rozmiarów</t>
    </r>
    <r>
      <rPr>
        <sz val="11"/>
        <rFont val="Arial Narrow"/>
        <family val="2"/>
        <charset val="238"/>
      </rPr>
      <t xml:space="preserve"> /należy podać wszystkie/</t>
    </r>
  </si>
  <si>
    <r>
      <t xml:space="preserve">Kod towaru </t>
    </r>
    <r>
      <rPr>
        <i/>
        <sz val="11"/>
        <rFont val="Arial Narrow"/>
        <family val="2"/>
        <charset val="238"/>
      </rPr>
      <t>(pełen kod wszystkich wymienionych rozmiarów)</t>
    </r>
  </si>
  <si>
    <t>Cena netto</t>
  </si>
  <si>
    <t>Cena brutto</t>
  </si>
  <si>
    <t>Wartość netto</t>
  </si>
  <si>
    <t>Wartość brutto</t>
  </si>
  <si>
    <t xml:space="preserve">Drut Kischnera 0,8mm,   1,1 mm </t>
  </si>
  <si>
    <t xml:space="preserve"> Ostrze do piły oscylacyjnej wymiary 25 x 9,4 x 0,7 mm               </t>
  </si>
  <si>
    <t>Ostrze do piły oscylacyjnej wymiary 25 x 9,4 x 0,6 mm</t>
  </si>
  <si>
    <t xml:space="preserve"> Ostrze do piły oscylacyjnej wymiary 40 x 14 x 0,6 mm</t>
  </si>
  <si>
    <t>PROTEZY BIODRO KOLANO BARK</t>
  </si>
  <si>
    <t xml:space="preserve"> ZADANIE 2</t>
  </si>
  <si>
    <t>PALUCH KOSLAWY</t>
  </si>
  <si>
    <t>System płukania pulsacyjnego</t>
  </si>
  <si>
    <t>System płukania pulsacyjnego ran oraz struktur kostnych nie zawierający lateksu, przeznaczony do jednorazowego użytku. Urządzenie posiada własny bateryjny napęd ze zintegrowanym weżem tłocząco ssącym płyn wraz z klispsem odcinajacym oraz przewodem zasilajacym. Opcjonalnie do wyboru operatora system zasilany z konsoli elektrycznej. W jednym opakowaniu wraz z kolbą znajduje się krótka i długa końcówka ssąco tłocząca z osłoną rozbryzgową o długości 12,7 cm i 22,86 cm. System zapewnia dwie szybkości pracy uzyskiwane przy pomocy spustu kołyskowego w rękojeści. Jedna o wysokim ciśnieniu 23 PSI do płukania kości lub niska 5,8 PSI do płukania tkanek miękkich. System nie wymaga użycia sprężonego powietrza (zarówno ze ściany jak i butli). Końcówki można wielokrotnie wymieniać w trakcie jednego zabiegu.</t>
  </si>
  <si>
    <t>ARTROSKOPIA</t>
  </si>
  <si>
    <t xml:space="preserve">Nie zastosowanie się do powyższego skutkować będzie wezwaniem do uzupełnienia oferty. </t>
  </si>
  <si>
    <t>URAZÓWKA 1 + SUBSTYTUT KOSCI</t>
  </si>
  <si>
    <t>RĘKA PALUCH KOŚLAWY - blok 2</t>
  </si>
  <si>
    <r>
      <t xml:space="preserve">Jednorazowy system umozliwiający wyprodukowanie zagęszczonego roztworu pytek z własnej krwi obwodowej pacjenta, zawiesiny o bardzo wysokiej koncentracji płytek krwi otrzymywanej tylko w jednym etapie wirowania a nastepnie aplikacje otrzymanego preparatu w warunkach pola operacyjnego. System składa się z pojedynczego sterylnego zestawu do separacji płytek krwi, system podwójnej strzykawki 10/15ml. </t>
    </r>
    <r>
      <rPr>
        <b/>
        <sz val="11"/>
        <color theme="1"/>
        <rFont val="Arial Narrow"/>
        <family val="2"/>
        <charset val="238"/>
      </rPr>
      <t xml:space="preserve"> Instrumenty dodatkowe przekazane na czas zabiegu - zestawu, wirówka , pojemniki na tuby separujace krew, przeciwwaga</t>
    </r>
  </si>
  <si>
    <t xml:space="preserve">Śruba kompresyjna, kaniulowana, wykonana z tytanu, z gwintowaną główką, samotnąca, samogwintująca o średnicy 2,2 mm pod drut Kischnera 0,8 mm oraz śruby o średnicy 3,0 mm pod drut Kirschnera 1,1 mm, </t>
  </si>
  <si>
    <t xml:space="preserve">ZADANIE 3 ENDOPROTEZA V </t>
  </si>
  <si>
    <t xml:space="preserve">ZADANIE  4   Proteza obręczy barkowej VI </t>
  </si>
  <si>
    <t>ZADANIE 5</t>
  </si>
  <si>
    <t>Nieodpłatne użyczenie zestawu  narzędzi na czas trwania umowy dla zadań 1, 2, 3, 5,  (instrumentarium), napędu - wiertarka piła,  szkolenie personelu lekarskiego i instrumentariuszek</t>
  </si>
  <si>
    <t>Dla zadania 4  nieodpłatne użyczenie instrumentarium na czas zabiegu</t>
  </si>
  <si>
    <t>ZADANIE 6</t>
  </si>
  <si>
    <t xml:space="preserve"> ZADANIE  8</t>
  </si>
  <si>
    <t>ZADANIE 9</t>
  </si>
  <si>
    <t xml:space="preserve">        ZADANIE 10</t>
  </si>
  <si>
    <t xml:space="preserve">        ZADANIE 11</t>
  </si>
  <si>
    <t xml:space="preserve">        ZADANIE 12</t>
  </si>
  <si>
    <t xml:space="preserve">        ZADANIE 13</t>
  </si>
  <si>
    <t xml:space="preserve">        ZADANIE 14</t>
  </si>
  <si>
    <t>ZADANIE 15</t>
  </si>
  <si>
    <t>ZADANIE 16</t>
  </si>
  <si>
    <t xml:space="preserve">        ZADANIE 17</t>
  </si>
  <si>
    <t>Nieodpłatne użyczenie zestawu  narzędzi na czas trwania umowy dla wszystkich zadań (10-17) (instrumentarium), szkolenie personelu lekarskiego i instrumentariuszek</t>
  </si>
  <si>
    <t xml:space="preserve">  Zadanie 18 -  Paluch koślawy</t>
  </si>
  <si>
    <t>Zadanie  19 -  Ostrze do piły oscylacyjnej</t>
  </si>
  <si>
    <t>Nieodpłatne użyczenie zestawu  narzędzi na czas trwania umowy - zadania 18-19  instrumentarium, szkolenie personelu lekarskiego i instrumentariuszek</t>
  </si>
  <si>
    <t>KWALIFIKOWANY PODPIS WYKONAWCY</t>
  </si>
  <si>
    <t xml:space="preserve">Dla zadania 6 i 7 - nieodpłatne użycznie instrumentarium na czas zabiegu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</si>
</sst>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#,##0.00\ &quot;zł&quot;"/>
    <numFmt numFmtId="165" formatCode="#,##0\ &quot;zł&quot;"/>
    <numFmt numFmtId="166" formatCode="00\-000"/>
  </numFmts>
  <fonts count="3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i/>
      <sz val="10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rgb="FF000000"/>
      <name val="Arial Narrow"/>
      <family val="2"/>
      <charset val="238"/>
    </font>
    <font>
      <b/>
      <sz val="10"/>
      <color rgb="FF000000"/>
      <name val="Arial Narrow"/>
      <family val="2"/>
      <charset val="238"/>
    </font>
    <font>
      <sz val="10"/>
      <color theme="1"/>
      <name val="Calibri"/>
      <family val="2"/>
      <charset val="238"/>
      <scheme val="minor"/>
    </font>
    <font>
      <b/>
      <i/>
      <sz val="10"/>
      <name val="Arial Narrow"/>
      <family val="2"/>
      <charset val="238"/>
    </font>
    <font>
      <sz val="10"/>
      <name val="Arial CE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9"/>
      <color theme="1"/>
      <name val="Arial Narrow"/>
      <family val="2"/>
      <charset val="238"/>
    </font>
    <font>
      <sz val="11"/>
      <color rgb="FF000000"/>
      <name val="Arial Narrow"/>
      <family val="2"/>
      <charset val="238"/>
    </font>
    <font>
      <sz val="11"/>
      <color rgb="FF000000"/>
      <name val="Calibri"/>
      <family val="2"/>
      <charset val="238"/>
    </font>
    <font>
      <b/>
      <sz val="11"/>
      <color rgb="FF000000"/>
      <name val="Arial Narrow"/>
      <family val="2"/>
      <charset val="238"/>
    </font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sz val="10"/>
      <name val="Cambria"/>
      <family val="1"/>
      <charset val="238"/>
    </font>
    <font>
      <b/>
      <sz val="10"/>
      <color theme="1"/>
      <name val="Calibri"/>
      <family val="2"/>
      <charset val="238"/>
      <scheme val="minor"/>
    </font>
    <font>
      <sz val="10"/>
      <color rgb="FFFF0000"/>
      <name val="Arial Narrow"/>
      <family val="2"/>
      <charset val="238"/>
    </font>
    <font>
      <sz val="10"/>
      <color theme="1"/>
      <name val="Cambria"/>
      <family val="1"/>
      <charset val="238"/>
    </font>
    <font>
      <i/>
      <sz val="11"/>
      <name val="Arial Narrow"/>
      <family val="2"/>
      <charset val="238"/>
    </font>
    <font>
      <sz val="11"/>
      <color indexed="8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1" fillId="0" borderId="0"/>
    <xf numFmtId="0" fontId="18" fillId="0" borderId="0"/>
    <xf numFmtId="0" fontId="20" fillId="0" borderId="0"/>
    <xf numFmtId="0" fontId="21" fillId="0" borderId="0" applyNumberFormat="0" applyFont="0" applyFill="0" applyBorder="0" applyAlignment="0" applyProtection="0">
      <alignment vertical="top"/>
    </xf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1" fillId="0" borderId="0"/>
  </cellStyleXfs>
  <cellXfs count="32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9" fontId="2" fillId="0" borderId="1" xfId="2" applyFont="1" applyFill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2" fillId="0" borderId="1" xfId="2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3" fillId="0" borderId="7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3" borderId="2" xfId="0" applyFont="1" applyFill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 wrapText="1"/>
    </xf>
    <xf numFmtId="9" fontId="7" fillId="0" borderId="2" xfId="2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3" fillId="0" borderId="8" xfId="0" applyNumberFormat="1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left" vertical="center" wrapText="1"/>
    </xf>
    <xf numFmtId="49" fontId="7" fillId="3" borderId="2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164" fontId="3" fillId="0" borderId="9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9" fontId="5" fillId="0" borderId="2" xfId="2" applyFont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7" fillId="3" borderId="2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/>
    </xf>
    <xf numFmtId="164" fontId="5" fillId="0" borderId="9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49" fontId="5" fillId="0" borderId="14" xfId="0" applyNumberFormat="1" applyFont="1" applyBorder="1" applyAlignment="1">
      <alignment horizontal="center" vertical="center"/>
    </xf>
    <xf numFmtId="9" fontId="5" fillId="0" borderId="14" xfId="2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9" fontId="2" fillId="0" borderId="1" xfId="2" applyFont="1" applyBorder="1" applyAlignment="1">
      <alignment horizontal="center" vertical="center" wrapText="1"/>
    </xf>
    <xf numFmtId="164" fontId="9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9" fontId="2" fillId="0" borderId="2" xfId="2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165" fontId="7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9" fontId="5" fillId="0" borderId="0" xfId="2" applyFont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9" fontId="5" fillId="0" borderId="9" xfId="2" applyFont="1" applyBorder="1" applyAlignment="1">
      <alignment horizontal="center" vertical="center"/>
    </xf>
    <xf numFmtId="0" fontId="3" fillId="0" borderId="17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center" vertical="center"/>
    </xf>
    <xf numFmtId="164" fontId="5" fillId="0" borderId="14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center" wrapText="1"/>
    </xf>
    <xf numFmtId="164" fontId="7" fillId="0" borderId="14" xfId="0" applyNumberFormat="1" applyFont="1" applyBorder="1" applyAlignment="1">
      <alignment horizontal="center" wrapText="1"/>
    </xf>
    <xf numFmtId="0" fontId="7" fillId="0" borderId="7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wrapText="1"/>
    </xf>
    <xf numFmtId="164" fontId="7" fillId="0" borderId="2" xfId="0" applyNumberFormat="1" applyFont="1" applyBorder="1" applyAlignment="1">
      <alignment horizontal="center" wrapText="1"/>
    </xf>
    <xf numFmtId="164" fontId="3" fillId="0" borderId="2" xfId="0" applyNumberFormat="1" applyFont="1" applyBorder="1" applyAlignment="1">
      <alignment horizontal="center" wrapText="1"/>
    </xf>
    <xf numFmtId="0" fontId="3" fillId="0" borderId="20" xfId="0" applyFont="1" applyBorder="1" applyAlignment="1">
      <alignment horizontal="left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9" fontId="5" fillId="0" borderId="0" xfId="2" applyFont="1" applyAlignment="1">
      <alignment horizontal="center" vertical="center"/>
    </xf>
    <xf numFmtId="0" fontId="6" fillId="4" borderId="0" xfId="0" applyFont="1" applyFill="1" applyAlignment="1">
      <alignment horizontal="left" vertical="center"/>
    </xf>
    <xf numFmtId="0" fontId="6" fillId="4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0" fontId="6" fillId="4" borderId="0" xfId="0" applyFont="1" applyFill="1" applyAlignment="1">
      <alignment horizontal="center" vertical="center"/>
    </xf>
    <xf numFmtId="164" fontId="6" fillId="4" borderId="0" xfId="0" applyNumberFormat="1" applyFont="1" applyFill="1" applyAlignment="1">
      <alignment horizontal="center" vertical="center"/>
    </xf>
    <xf numFmtId="9" fontId="6" fillId="4" borderId="0" xfId="2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164" fontId="5" fillId="4" borderId="0" xfId="0" applyNumberFormat="1" applyFont="1" applyFill="1" applyAlignment="1">
      <alignment horizontal="center" vertical="center"/>
    </xf>
    <xf numFmtId="9" fontId="5" fillId="4" borderId="0" xfId="2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2" fillId="0" borderId="8" xfId="0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44" fontId="14" fillId="0" borderId="2" xfId="1" applyFont="1" applyBorder="1" applyAlignment="1">
      <alignment horizontal="center" vertical="center" wrapText="1"/>
    </xf>
    <xf numFmtId="9" fontId="12" fillId="0" borderId="2" xfId="2" applyFont="1" applyBorder="1" applyAlignment="1">
      <alignment horizontal="center" vertical="center"/>
    </xf>
    <xf numFmtId="164" fontId="15" fillId="0" borderId="2" xfId="0" applyNumberFormat="1" applyFont="1" applyBorder="1" applyAlignment="1">
      <alignment horizontal="center" vertical="center" wrapText="1"/>
    </xf>
    <xf numFmtId="164" fontId="14" fillId="0" borderId="2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66" fontId="12" fillId="0" borderId="0" xfId="0" applyNumberFormat="1" applyFont="1" applyAlignment="1">
      <alignment horizontal="center" vertical="center"/>
    </xf>
    <xf numFmtId="44" fontId="17" fillId="0" borderId="0" xfId="1" applyFont="1" applyBorder="1" applyAlignment="1">
      <alignment horizontal="center" vertical="center"/>
    </xf>
    <xf numFmtId="9" fontId="12" fillId="0" borderId="0" xfId="2" applyFont="1" applyBorder="1" applyAlignment="1">
      <alignment horizontal="center" vertical="center"/>
    </xf>
    <xf numFmtId="164" fontId="14" fillId="0" borderId="9" xfId="0" applyNumberFormat="1" applyFont="1" applyBorder="1" applyAlignment="1">
      <alignment horizontal="center" vertical="center" wrapText="1"/>
    </xf>
    <xf numFmtId="49" fontId="12" fillId="0" borderId="2" xfId="0" applyNumberFormat="1" applyFont="1" applyBorder="1" applyAlignment="1">
      <alignment horizontal="center" vertical="center"/>
    </xf>
    <xf numFmtId="0" fontId="12" fillId="3" borderId="2" xfId="0" applyFont="1" applyFill="1" applyBorder="1" applyAlignment="1">
      <alignment vertical="center" wrapText="1"/>
    </xf>
    <xf numFmtId="44" fontId="17" fillId="3" borderId="2" xfId="1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49" fontId="12" fillId="3" borderId="2" xfId="0" applyNumberFormat="1" applyFont="1" applyFill="1" applyBorder="1" applyAlignment="1">
      <alignment horizontal="center" vertical="center"/>
    </xf>
    <xf numFmtId="9" fontId="12" fillId="3" borderId="2" xfId="2" applyFont="1" applyFill="1" applyBorder="1" applyAlignment="1">
      <alignment horizontal="center" vertical="center"/>
    </xf>
    <xf numFmtId="164" fontId="15" fillId="0" borderId="1" xfId="0" applyNumberFormat="1" applyFont="1" applyBorder="1" applyAlignment="1">
      <alignment horizontal="center" vertical="center" wrapText="1"/>
    </xf>
    <xf numFmtId="44" fontId="12" fillId="0" borderId="0" xfId="1" applyFont="1" applyAlignment="1">
      <alignment vertical="center"/>
    </xf>
    <xf numFmtId="9" fontId="12" fillId="0" borderId="0" xfId="2" applyFont="1" applyAlignment="1">
      <alignment vertical="center"/>
    </xf>
    <xf numFmtId="0" fontId="13" fillId="4" borderId="0" xfId="0" applyFont="1" applyFill="1" applyAlignment="1">
      <alignment vertical="center"/>
    </xf>
    <xf numFmtId="0" fontId="12" fillId="4" borderId="0" xfId="0" applyFont="1" applyFill="1" applyAlignment="1">
      <alignment vertical="center"/>
    </xf>
    <xf numFmtId="44" fontId="12" fillId="4" borderId="0" xfId="1" applyFont="1" applyFill="1" applyBorder="1" applyAlignment="1">
      <alignment vertical="center"/>
    </xf>
    <xf numFmtId="9" fontId="12" fillId="4" borderId="0" xfId="2" applyFont="1" applyFill="1" applyBorder="1" applyAlignment="1">
      <alignment vertical="center"/>
    </xf>
    <xf numFmtId="0" fontId="0" fillId="0" borderId="0" xfId="0" applyAlignment="1">
      <alignment vertical="center"/>
    </xf>
    <xf numFmtId="164" fontId="12" fillId="3" borderId="2" xfId="0" applyNumberFormat="1" applyFont="1" applyFill="1" applyBorder="1" applyAlignment="1">
      <alignment horizontal="center" vertical="center"/>
    </xf>
    <xf numFmtId="164" fontId="13" fillId="3" borderId="2" xfId="0" applyNumberFormat="1" applyFont="1" applyFill="1" applyBorder="1" applyAlignment="1">
      <alignment horizontal="center" vertical="center"/>
    </xf>
    <xf numFmtId="44" fontId="2" fillId="0" borderId="1" xfId="1" applyFont="1" applyBorder="1" applyAlignment="1">
      <alignment horizontal="center" vertical="center" wrapText="1"/>
    </xf>
    <xf numFmtId="0" fontId="2" fillId="0" borderId="1" xfId="1" applyNumberFormat="1" applyFont="1" applyBorder="1" applyAlignment="1">
      <alignment horizontal="center" vertical="center" wrapText="1"/>
    </xf>
    <xf numFmtId="44" fontId="7" fillId="0" borderId="2" xfId="1" applyFont="1" applyBorder="1" applyAlignment="1">
      <alignment horizontal="center" vertical="center" wrapText="1"/>
    </xf>
    <xf numFmtId="0" fontId="3" fillId="0" borderId="2" xfId="5" applyFont="1" applyBorder="1" applyAlignment="1">
      <alignment horizontal="left" vertical="center" wrapText="1"/>
    </xf>
    <xf numFmtId="0" fontId="5" fillId="0" borderId="2" xfId="5" applyFont="1" applyBorder="1" applyAlignment="1">
      <alignment horizontal="left" vertical="center" wrapText="1"/>
    </xf>
    <xf numFmtId="0" fontId="3" fillId="0" borderId="22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0" fontId="3" fillId="0" borderId="2" xfId="6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/>
    </xf>
    <xf numFmtId="0" fontId="5" fillId="0" borderId="2" xfId="0" applyFont="1" applyBorder="1"/>
    <xf numFmtId="44" fontId="5" fillId="0" borderId="2" xfId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9" xfId="5" applyFont="1" applyBorder="1" applyAlignment="1">
      <alignment horizontal="left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44" fontId="7" fillId="0" borderId="9" xfId="1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/>
    <xf numFmtId="44" fontId="6" fillId="0" borderId="6" xfId="1" applyFont="1" applyBorder="1" applyAlignment="1">
      <alignment horizontal="center" vertical="center"/>
    </xf>
    <xf numFmtId="9" fontId="6" fillId="0" borderId="7" xfId="2" applyFont="1" applyBorder="1"/>
    <xf numFmtId="16" fontId="5" fillId="0" borderId="2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9" fontId="5" fillId="0" borderId="2" xfId="2" applyFont="1" applyBorder="1"/>
    <xf numFmtId="0" fontId="25" fillId="0" borderId="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5" fillId="0" borderId="6" xfId="0" applyFont="1" applyBorder="1"/>
    <xf numFmtId="44" fontId="5" fillId="0" borderId="6" xfId="1" applyFont="1" applyBorder="1" applyAlignment="1">
      <alignment horizontal="center" vertical="center"/>
    </xf>
    <xf numFmtId="9" fontId="5" fillId="0" borderId="6" xfId="2" applyFont="1" applyBorder="1"/>
    <xf numFmtId="9" fontId="13" fillId="0" borderId="13" xfId="0" applyNumberFormat="1" applyFont="1" applyBorder="1" applyAlignment="1">
      <alignment vertical="center"/>
    </xf>
    <xf numFmtId="0" fontId="12" fillId="0" borderId="30" xfId="0" applyFont="1" applyBorder="1" applyAlignment="1">
      <alignment horizontal="center" vertical="center"/>
    </xf>
    <xf numFmtId="164" fontId="12" fillId="0" borderId="2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9" fontId="12" fillId="0" borderId="2" xfId="0" applyNumberFormat="1" applyFont="1" applyBorder="1" applyAlignment="1">
      <alignment horizontal="center" vertical="center"/>
    </xf>
    <xf numFmtId="49" fontId="12" fillId="0" borderId="28" xfId="0" applyNumberFormat="1" applyFont="1" applyBorder="1" applyAlignment="1">
      <alignment horizontal="center" vertical="center"/>
    </xf>
    <xf numFmtId="49" fontId="12" fillId="0" borderId="23" xfId="0" applyNumberFormat="1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/>
    </xf>
    <xf numFmtId="164" fontId="12" fillId="0" borderId="29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4" fillId="0" borderId="1" xfId="8" applyNumberFormat="1" applyFont="1" applyFill="1" applyBorder="1" applyAlignment="1">
      <alignment horizontal="center" vertical="center" wrapText="1"/>
    </xf>
    <xf numFmtId="0" fontId="14" fillId="0" borderId="1" xfId="2" applyNumberFormat="1" applyFont="1" applyFill="1" applyBorder="1" applyAlignment="1">
      <alignment horizontal="center" vertical="center" wrapText="1"/>
    </xf>
    <xf numFmtId="0" fontId="14" fillId="0" borderId="2" xfId="8" applyNumberFormat="1" applyFont="1" applyFill="1" applyBorder="1" applyAlignment="1">
      <alignment horizontal="center" vertical="center" wrapText="1"/>
    </xf>
    <xf numFmtId="164" fontId="12" fillId="0" borderId="23" xfId="0" applyNumberFormat="1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9" fontId="12" fillId="0" borderId="23" xfId="0" applyNumberFormat="1" applyFont="1" applyBorder="1" applyAlignment="1">
      <alignment horizontal="center" vertical="center"/>
    </xf>
    <xf numFmtId="0" fontId="27" fillId="0" borderId="31" xfId="0" applyFont="1" applyBorder="1" applyAlignment="1">
      <alignment horizontal="left" vertical="center" wrapText="1"/>
    </xf>
    <xf numFmtId="0" fontId="28" fillId="0" borderId="2" xfId="0" applyFont="1" applyBorder="1" applyAlignment="1">
      <alignment horizontal="center" vertical="center" wrapText="1"/>
    </xf>
    <xf numFmtId="9" fontId="13" fillId="0" borderId="1" xfId="0" applyNumberFormat="1" applyFont="1" applyBorder="1" applyAlignment="1">
      <alignment horizontal="center" vertical="center"/>
    </xf>
    <xf numFmtId="0" fontId="27" fillId="0" borderId="32" xfId="0" applyFont="1" applyBorder="1" applyAlignment="1">
      <alignment horizontal="left" vertical="center" wrapText="1"/>
    </xf>
    <xf numFmtId="0" fontId="14" fillId="0" borderId="25" xfId="0" applyFont="1" applyBorder="1" applyAlignment="1">
      <alignment horizontal="left" vertical="center" wrapText="1"/>
    </xf>
    <xf numFmtId="0" fontId="14" fillId="0" borderId="0" xfId="0" applyFont="1" applyAlignment="1">
      <alignment vertical="center" wrapText="1"/>
    </xf>
    <xf numFmtId="9" fontId="13" fillId="0" borderId="29" xfId="0" applyNumberFormat="1" applyFont="1" applyBorder="1" applyAlignment="1">
      <alignment vertical="center"/>
    </xf>
    <xf numFmtId="164" fontId="13" fillId="0" borderId="13" xfId="0" applyNumberFormat="1" applyFont="1" applyBorder="1" applyAlignment="1">
      <alignment horizontal="center" vertical="center"/>
    </xf>
    <xf numFmtId="164" fontId="14" fillId="0" borderId="13" xfId="0" applyNumberFormat="1" applyFont="1" applyBorder="1" applyAlignment="1">
      <alignment horizontal="center" vertical="center" wrapText="1"/>
    </xf>
    <xf numFmtId="9" fontId="13" fillId="0" borderId="13" xfId="0" applyNumberFormat="1" applyFont="1" applyBorder="1" applyAlignment="1">
      <alignment horizontal="center" vertical="center"/>
    </xf>
    <xf numFmtId="0" fontId="2" fillId="6" borderId="1" xfId="0" applyFont="1" applyFill="1" applyBorder="1" applyAlignment="1">
      <alignment horizontal="left" vertical="center" wrapText="1" indent="3"/>
    </xf>
    <xf numFmtId="0" fontId="2" fillId="6" borderId="2" xfId="0" applyFont="1" applyFill="1" applyBorder="1" applyAlignment="1">
      <alignment horizontal="center" vertical="center"/>
    </xf>
    <xf numFmtId="0" fontId="2" fillId="6" borderId="1" xfId="3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5" fillId="6" borderId="0" xfId="0" applyFont="1" applyFill="1" applyAlignment="1">
      <alignment vertical="center"/>
    </xf>
    <xf numFmtId="0" fontId="3" fillId="6" borderId="2" xfId="0" applyFont="1" applyFill="1" applyBorder="1" applyAlignment="1">
      <alignment horizontal="left" vertical="center"/>
    </xf>
    <xf numFmtId="44" fontId="14" fillId="0" borderId="1" xfId="1" applyFont="1" applyBorder="1" applyAlignment="1">
      <alignment horizontal="center" vertical="center" wrapText="1"/>
    </xf>
    <xf numFmtId="9" fontId="14" fillId="0" borderId="1" xfId="2" applyFont="1" applyBorder="1" applyAlignment="1">
      <alignment horizontal="center" vertical="center" wrapText="1"/>
    </xf>
    <xf numFmtId="0" fontId="15" fillId="0" borderId="1" xfId="1" applyNumberFormat="1" applyFont="1" applyBorder="1" applyAlignment="1">
      <alignment horizontal="center" vertical="center" wrapText="1"/>
    </xf>
    <xf numFmtId="0" fontId="14" fillId="0" borderId="1" xfId="2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14" fillId="0" borderId="1" xfId="1" applyNumberFormat="1" applyFont="1" applyBorder="1" applyAlignment="1">
      <alignment horizontal="center" vertical="center" wrapText="1"/>
    </xf>
    <xf numFmtId="0" fontId="17" fillId="3" borderId="2" xfId="0" applyFont="1" applyFill="1" applyBorder="1" applyAlignment="1">
      <alignment horizontal="center" vertical="center" wrapText="1"/>
    </xf>
    <xf numFmtId="164" fontId="14" fillId="0" borderId="10" xfId="0" applyNumberFormat="1" applyFont="1" applyBorder="1" applyAlignment="1">
      <alignment horizontal="center" vertical="center" wrapText="1"/>
    </xf>
    <xf numFmtId="164" fontId="14" fillId="0" borderId="35" xfId="0" applyNumberFormat="1" applyFont="1" applyBorder="1" applyAlignment="1">
      <alignment horizontal="center" vertical="center" wrapText="1"/>
    </xf>
    <xf numFmtId="0" fontId="17" fillId="3" borderId="2" xfId="0" applyFont="1" applyFill="1" applyBorder="1" applyAlignment="1">
      <alignment vertical="center" wrapText="1"/>
    </xf>
    <xf numFmtId="0" fontId="17" fillId="3" borderId="1" xfId="0" applyFont="1" applyFill="1" applyBorder="1" applyAlignment="1">
      <alignment horizontal="center" vertical="center" wrapText="1"/>
    </xf>
    <xf numFmtId="44" fontId="12" fillId="0" borderId="2" xfId="1" applyFont="1" applyBorder="1" applyAlignment="1">
      <alignment horizontal="center" vertical="center"/>
    </xf>
    <xf numFmtId="164" fontId="15" fillId="0" borderId="36" xfId="0" applyNumberFormat="1" applyFont="1" applyBorder="1" applyAlignment="1">
      <alignment horizontal="center" vertical="center" wrapText="1"/>
    </xf>
    <xf numFmtId="0" fontId="17" fillId="3" borderId="0" xfId="0" applyFont="1" applyFill="1" applyAlignment="1">
      <alignment horizontal="center" vertical="center" wrapText="1"/>
    </xf>
    <xf numFmtId="0" fontId="17" fillId="3" borderId="0" xfId="0" applyFont="1" applyFill="1" applyAlignment="1">
      <alignment vertical="center" wrapText="1"/>
    </xf>
    <xf numFmtId="49" fontId="12" fillId="0" borderId="0" xfId="0" applyNumberFormat="1" applyFont="1" applyAlignment="1">
      <alignment horizontal="center" vertical="center"/>
    </xf>
    <xf numFmtId="44" fontId="12" fillId="0" borderId="0" xfId="1" applyFont="1" applyBorder="1" applyAlignment="1">
      <alignment horizontal="center" vertical="center"/>
    </xf>
    <xf numFmtId="164" fontId="15" fillId="0" borderId="0" xfId="0" applyNumberFormat="1" applyFont="1" applyAlignment="1">
      <alignment horizontal="center" vertical="center" wrapText="1"/>
    </xf>
    <xf numFmtId="164" fontId="14" fillId="0" borderId="0" xfId="0" applyNumberFormat="1" applyFont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44" fontId="14" fillId="0" borderId="3" xfId="8" applyFont="1" applyFill="1" applyBorder="1" applyAlignment="1">
      <alignment horizontal="center" vertical="center" wrapText="1"/>
    </xf>
    <xf numFmtId="9" fontId="14" fillId="0" borderId="3" xfId="2" applyFont="1" applyFill="1" applyBorder="1" applyAlignment="1">
      <alignment horizontal="center" vertical="center" wrapText="1"/>
    </xf>
    <xf numFmtId="44" fontId="14" fillId="0" borderId="30" xfId="8" applyFont="1" applyFill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0" borderId="29" xfId="2" applyNumberFormat="1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23" fillId="6" borderId="2" xfId="0" applyFont="1" applyFill="1" applyBorder="1" applyAlignment="1">
      <alignment horizontal="left" vertical="center"/>
    </xf>
    <xf numFmtId="0" fontId="6" fillId="4" borderId="0" xfId="0" applyFont="1" applyFill="1" applyAlignment="1">
      <alignment horizontal="left" vertical="center" wrapText="1"/>
    </xf>
    <xf numFmtId="0" fontId="6" fillId="4" borderId="0" xfId="0" applyFont="1" applyFill="1" applyAlignment="1">
      <alignment horizontal="left" vertical="center"/>
    </xf>
    <xf numFmtId="0" fontId="31" fillId="5" borderId="10" xfId="0" applyFont="1" applyFill="1" applyBorder="1" applyAlignment="1">
      <alignment horizontal="left" vertical="center"/>
    </xf>
    <xf numFmtId="0" fontId="31" fillId="5" borderId="11" xfId="0" applyFont="1" applyFill="1" applyBorder="1" applyAlignment="1">
      <alignment horizontal="left" vertical="center"/>
    </xf>
    <xf numFmtId="0" fontId="31" fillId="5" borderId="12" xfId="0" applyFont="1" applyFill="1" applyBorder="1" applyAlignment="1">
      <alignment horizontal="left" vertical="center"/>
    </xf>
    <xf numFmtId="0" fontId="2" fillId="6" borderId="1" xfId="0" applyFont="1" applyFill="1" applyBorder="1" applyAlignment="1">
      <alignment horizontal="left" vertical="center" wrapText="1"/>
    </xf>
    <xf numFmtId="0" fontId="2" fillId="6" borderId="6" xfId="0" applyFont="1" applyFill="1" applyBorder="1" applyAlignment="1">
      <alignment horizontal="left" vertical="center" wrapText="1"/>
    </xf>
    <xf numFmtId="0" fontId="2" fillId="6" borderId="7" xfId="0" applyFont="1" applyFill="1" applyBorder="1" applyAlignment="1">
      <alignment horizontal="left" vertical="center" wrapText="1"/>
    </xf>
    <xf numFmtId="0" fontId="6" fillId="6" borderId="2" xfId="0" applyFont="1" applyFill="1" applyBorder="1" applyAlignment="1">
      <alignment horizontal="left" vertical="center"/>
    </xf>
    <xf numFmtId="0" fontId="6" fillId="6" borderId="1" xfId="0" applyFont="1" applyFill="1" applyBorder="1" applyAlignment="1">
      <alignment horizontal="left" vertical="center" wrapText="1"/>
    </xf>
    <xf numFmtId="0" fontId="6" fillId="6" borderId="6" xfId="0" applyFont="1" applyFill="1" applyBorder="1" applyAlignment="1">
      <alignment horizontal="left" vertical="center" wrapText="1"/>
    </xf>
    <xf numFmtId="0" fontId="6" fillId="6" borderId="7" xfId="0" applyFont="1" applyFill="1" applyBorder="1" applyAlignment="1">
      <alignment horizontal="left" vertical="center" wrapText="1"/>
    </xf>
    <xf numFmtId="0" fontId="2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2" fillId="6" borderId="3" xfId="0" applyFont="1" applyFill="1" applyBorder="1" applyAlignment="1">
      <alignment horizontal="left" vertical="center" wrapText="1"/>
    </xf>
    <xf numFmtId="0" fontId="2" fillId="6" borderId="4" xfId="0" applyFont="1" applyFill="1" applyBorder="1" applyAlignment="1">
      <alignment horizontal="left" vertical="center" wrapText="1"/>
    </xf>
    <xf numFmtId="0" fontId="2" fillId="6" borderId="5" xfId="0" applyFont="1" applyFill="1" applyBorder="1" applyAlignment="1">
      <alignment horizontal="left" vertical="center" wrapText="1"/>
    </xf>
    <xf numFmtId="0" fontId="13" fillId="4" borderId="0" xfId="0" applyFont="1" applyFill="1" applyAlignment="1">
      <alignment horizontal="left" vertical="center"/>
    </xf>
    <xf numFmtId="0" fontId="14" fillId="6" borderId="27" xfId="0" applyFont="1" applyFill="1" applyBorder="1" applyAlignment="1">
      <alignment horizontal="left" vertical="center" wrapText="1"/>
    </xf>
    <xf numFmtId="0" fontId="14" fillId="6" borderId="26" xfId="0" applyFont="1" applyFill="1" applyBorder="1" applyAlignment="1">
      <alignment horizontal="left" vertical="center" wrapText="1"/>
    </xf>
    <xf numFmtId="0" fontId="14" fillId="6" borderId="33" xfId="0" applyFont="1" applyFill="1" applyBorder="1" applyAlignment="1">
      <alignment horizontal="left" vertical="center" wrapText="1"/>
    </xf>
    <xf numFmtId="0" fontId="14" fillId="6" borderId="29" xfId="0" applyFont="1" applyFill="1" applyBorder="1" applyAlignment="1">
      <alignment horizontal="left" vertical="center" wrapText="1"/>
    </xf>
    <xf numFmtId="0" fontId="14" fillId="6" borderId="21" xfId="0" applyFont="1" applyFill="1" applyBorder="1" applyAlignment="1">
      <alignment horizontal="left" vertical="center" wrapText="1"/>
    </xf>
    <xf numFmtId="0" fontId="14" fillId="6" borderId="34" xfId="0" applyFont="1" applyFill="1" applyBorder="1" applyAlignment="1">
      <alignment horizontal="left" vertical="center" wrapText="1"/>
    </xf>
    <xf numFmtId="0" fontId="13" fillId="5" borderId="4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left" vertical="center" wrapText="1" indent="3"/>
    </xf>
    <xf numFmtId="0" fontId="2" fillId="6" borderId="6" xfId="0" applyFont="1" applyFill="1" applyBorder="1" applyAlignment="1">
      <alignment horizontal="left" vertical="center" wrapText="1" indent="3"/>
    </xf>
    <xf numFmtId="0" fontId="2" fillId="6" borderId="7" xfId="0" applyFont="1" applyFill="1" applyBorder="1" applyAlignment="1">
      <alignment horizontal="left" vertical="center" wrapText="1" indent="3"/>
    </xf>
    <xf numFmtId="0" fontId="29" fillId="5" borderId="10" xfId="0" applyFont="1" applyFill="1" applyBorder="1" applyAlignment="1">
      <alignment horizontal="left" vertical="center" wrapText="1"/>
    </xf>
    <xf numFmtId="0" fontId="29" fillId="5" borderId="11" xfId="0" applyFont="1" applyFill="1" applyBorder="1" applyAlignment="1">
      <alignment horizontal="left" vertical="center" wrapText="1"/>
    </xf>
    <xf numFmtId="0" fontId="29" fillId="5" borderId="12" xfId="0" applyFont="1" applyFill="1" applyBorder="1" applyAlignment="1">
      <alignment horizontal="left" vertical="center" wrapText="1"/>
    </xf>
    <xf numFmtId="0" fontId="2" fillId="6" borderId="3" xfId="0" applyFont="1" applyFill="1" applyBorder="1" applyAlignment="1">
      <alignment horizontal="left" vertical="center" wrapText="1" indent="3"/>
    </xf>
    <xf numFmtId="0" fontId="2" fillId="6" borderId="4" xfId="0" applyFont="1" applyFill="1" applyBorder="1" applyAlignment="1">
      <alignment horizontal="left" vertical="center" wrapText="1" indent="3"/>
    </xf>
    <xf numFmtId="0" fontId="2" fillId="6" borderId="5" xfId="0" applyFont="1" applyFill="1" applyBorder="1" applyAlignment="1">
      <alignment horizontal="left" vertical="center" wrapText="1" indent="3"/>
    </xf>
    <xf numFmtId="0" fontId="2" fillId="6" borderId="8" xfId="0" applyFont="1" applyFill="1" applyBorder="1" applyAlignment="1">
      <alignment horizontal="left" vertical="center" wrapText="1" indent="3"/>
    </xf>
    <xf numFmtId="0" fontId="2" fillId="6" borderId="21" xfId="0" applyFont="1" applyFill="1" applyBorder="1" applyAlignment="1">
      <alignment horizontal="left" vertical="center" wrapText="1" indent="3"/>
    </xf>
    <xf numFmtId="0" fontId="30" fillId="5" borderId="10" xfId="0" applyFont="1" applyFill="1" applyBorder="1" applyAlignment="1">
      <alignment horizontal="left" vertical="center"/>
    </xf>
    <xf numFmtId="0" fontId="30" fillId="5" borderId="11" xfId="0" applyFont="1" applyFill="1" applyBorder="1" applyAlignment="1">
      <alignment horizontal="left" vertical="center"/>
    </xf>
    <xf numFmtId="0" fontId="30" fillId="5" borderId="12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3" fillId="6" borderId="6" xfId="0" applyFont="1" applyFill="1" applyBorder="1" applyAlignment="1">
      <alignment horizontal="left" vertical="center" wrapText="1"/>
    </xf>
    <xf numFmtId="0" fontId="3" fillId="6" borderId="7" xfId="0" applyFont="1" applyFill="1" applyBorder="1" applyAlignment="1">
      <alignment horizontal="left" vertical="center" wrapText="1"/>
    </xf>
    <xf numFmtId="0" fontId="3" fillId="6" borderId="6" xfId="0" applyFont="1" applyFill="1" applyBorder="1" applyAlignment="1">
      <alignment horizontal="left" vertical="center" indent="3"/>
    </xf>
    <xf numFmtId="0" fontId="3" fillId="6" borderId="7" xfId="0" applyFont="1" applyFill="1" applyBorder="1" applyAlignment="1">
      <alignment horizontal="left" vertical="center" indent="3"/>
    </xf>
    <xf numFmtId="0" fontId="2" fillId="6" borderId="27" xfId="0" applyFont="1" applyFill="1" applyBorder="1" applyAlignment="1">
      <alignment horizontal="left" vertical="center" wrapText="1" indent="3"/>
    </xf>
    <xf numFmtId="0" fontId="2" fillId="6" borderId="26" xfId="0" applyFont="1" applyFill="1" applyBorder="1" applyAlignment="1">
      <alignment horizontal="left" vertical="center" wrapText="1" indent="3"/>
    </xf>
    <xf numFmtId="49" fontId="13" fillId="6" borderId="1" xfId="0" applyNumberFormat="1" applyFont="1" applyFill="1" applyBorder="1" applyAlignment="1">
      <alignment horizontal="left" vertical="center" indent="3"/>
    </xf>
    <xf numFmtId="49" fontId="13" fillId="6" borderId="6" xfId="0" applyNumberFormat="1" applyFont="1" applyFill="1" applyBorder="1" applyAlignment="1">
      <alignment horizontal="left" vertical="center" indent="3"/>
    </xf>
    <xf numFmtId="49" fontId="13" fillId="6" borderId="7" xfId="0" applyNumberFormat="1" applyFont="1" applyFill="1" applyBorder="1" applyAlignment="1">
      <alignment horizontal="left" vertical="center" indent="3"/>
    </xf>
    <xf numFmtId="0" fontId="14" fillId="6" borderId="2" xfId="0" applyFont="1" applyFill="1" applyBorder="1" applyAlignment="1">
      <alignment horizontal="left" vertical="center" wrapText="1"/>
    </xf>
    <xf numFmtId="0" fontId="28" fillId="6" borderId="25" xfId="0" applyFont="1" applyFill="1" applyBorder="1" applyAlignment="1">
      <alignment horizontal="left" vertical="center" wrapText="1"/>
    </xf>
    <xf numFmtId="0" fontId="28" fillId="6" borderId="0" xfId="0" applyFont="1" applyFill="1" applyAlignment="1">
      <alignment horizontal="left" vertical="center" wrapText="1"/>
    </xf>
    <xf numFmtId="0" fontId="28" fillId="6" borderId="24" xfId="0" applyFont="1" applyFill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left" vertical="center"/>
    </xf>
    <xf numFmtId="49" fontId="2" fillId="0" borderId="6" xfId="0" applyNumberFormat="1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" fillId="6" borderId="1" xfId="3" applyFont="1" applyFill="1" applyBorder="1" applyAlignment="1">
      <alignment horizontal="left" vertical="center" wrapText="1"/>
    </xf>
    <xf numFmtId="0" fontId="2" fillId="6" borderId="6" xfId="3" applyFont="1" applyFill="1" applyBorder="1" applyAlignment="1">
      <alignment horizontal="left" vertical="center" wrapText="1"/>
    </xf>
    <xf numFmtId="0" fontId="2" fillId="6" borderId="7" xfId="3" applyFont="1" applyFill="1" applyBorder="1" applyAlignment="1">
      <alignment horizontal="left" vertical="center" wrapText="1"/>
    </xf>
    <xf numFmtId="0" fontId="14" fillId="6" borderId="3" xfId="0" applyFont="1" applyFill="1" applyBorder="1" applyAlignment="1">
      <alignment horizontal="left" vertical="center" wrapText="1" indent="3"/>
    </xf>
    <xf numFmtId="0" fontId="14" fillId="6" borderId="4" xfId="0" applyFont="1" applyFill="1" applyBorder="1" applyAlignment="1">
      <alignment horizontal="left" vertical="center" wrapText="1" indent="3"/>
    </xf>
    <xf numFmtId="0" fontId="14" fillId="6" borderId="5" xfId="0" applyFont="1" applyFill="1" applyBorder="1" applyAlignment="1">
      <alignment horizontal="left" vertical="center" wrapText="1" indent="3"/>
    </xf>
    <xf numFmtId="0" fontId="8" fillId="0" borderId="1" xfId="0" applyFont="1" applyBorder="1" applyAlignment="1">
      <alignment vertical="center" wrapText="1"/>
    </xf>
    <xf numFmtId="0" fontId="6" fillId="0" borderId="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49" fontId="3" fillId="0" borderId="1" xfId="0" applyNumberFormat="1" applyFont="1" applyBorder="1" applyAlignment="1">
      <alignment horizontal="left" vertical="top" wrapText="1"/>
    </xf>
    <xf numFmtId="49" fontId="3" fillId="0" borderId="6" xfId="0" applyNumberFormat="1" applyFont="1" applyBorder="1" applyAlignment="1">
      <alignment horizontal="left" vertical="top" wrapText="1"/>
    </xf>
    <xf numFmtId="49" fontId="3" fillId="0" borderId="7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left" vertical="center" wrapText="1" indent="3"/>
    </xf>
    <xf numFmtId="0" fontId="14" fillId="6" borderId="6" xfId="0" applyFont="1" applyFill="1" applyBorder="1" applyAlignment="1">
      <alignment horizontal="left" vertical="center" wrapText="1" indent="3"/>
    </xf>
    <xf numFmtId="0" fontId="14" fillId="6" borderId="7" xfId="0" applyFont="1" applyFill="1" applyBorder="1" applyAlignment="1">
      <alignment horizontal="left" vertical="center" wrapText="1" indent="3"/>
    </xf>
    <xf numFmtId="0" fontId="19" fillId="6" borderId="2" xfId="0" applyFont="1" applyFill="1" applyBorder="1" applyAlignment="1">
      <alignment horizontal="left" indent="3"/>
    </xf>
    <xf numFmtId="0" fontId="13" fillId="4" borderId="0" xfId="0" applyFont="1" applyFill="1" applyAlignment="1">
      <alignment horizontal="left" vertical="center" wrapText="1"/>
    </xf>
  </cellXfs>
  <cellStyles count="10">
    <cellStyle name="Normalny" xfId="0" builtinId="0"/>
    <cellStyle name="Normalny 2" xfId="4" xr:uid="{F421F06E-873B-4D24-BA7E-C64914603441}"/>
    <cellStyle name="Normalny 2 2" xfId="6" xr:uid="{000A5987-1721-424D-B2E5-5DBE581804E0}"/>
    <cellStyle name="Normalny 3" xfId="5" xr:uid="{E81B4FAB-9309-46BE-BD92-62BCBA31AEBA}"/>
    <cellStyle name="Normalny 4" xfId="9" xr:uid="{7E257325-7ADC-4A7C-B53C-C30DC5084C21}"/>
    <cellStyle name="Normalny_Arkusz1" xfId="3" xr:uid="{FB704557-EFFE-4388-9AA8-BEB4717F910E}"/>
    <cellStyle name="Procentowy" xfId="2" builtinId="5"/>
    <cellStyle name="Walutowy" xfId="1" builtinId="4"/>
    <cellStyle name="Walutowy 2" xfId="8" xr:uid="{BC6F85AA-5861-4F36-AFE6-6B928088E4EF}"/>
    <cellStyle name="Walutowy 3" xfId="7" xr:uid="{55F6E7F5-D545-4C9D-ABCC-1CA05FE518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DB28B-642E-4DE4-96E7-200E5C30DA9D}">
  <dimension ref="A1:L397"/>
  <sheetViews>
    <sheetView tabSelected="1" view="pageLayout" topLeftCell="A147" zoomScale="160" zoomScaleNormal="100" zoomScalePageLayoutView="160" workbookViewId="0">
      <selection activeCell="B151" sqref="B151"/>
    </sheetView>
  </sheetViews>
  <sheetFormatPr defaultColWidth="9.140625" defaultRowHeight="12.75" x14ac:dyDescent="0.25"/>
  <cols>
    <col min="1" max="1" width="5.28515625" style="91" customWidth="1"/>
    <col min="2" max="2" width="62.28515625" style="91" customWidth="1"/>
    <col min="3" max="3" width="6.140625" style="91" bestFit="1" customWidth="1"/>
    <col min="4" max="4" width="5.5703125" style="91" bestFit="1" customWidth="1"/>
    <col min="5" max="5" width="14.140625" style="91" customWidth="1"/>
    <col min="6" max="6" width="17.140625" style="91" customWidth="1"/>
    <col min="7" max="7" width="15.7109375" style="91" customWidth="1"/>
    <col min="8" max="8" width="14.5703125" style="92" customWidth="1"/>
    <col min="9" max="9" width="6.42578125" style="93" bestFit="1" customWidth="1"/>
    <col min="10" max="10" width="14" style="92" customWidth="1"/>
    <col min="11" max="11" width="13" style="92" customWidth="1"/>
    <col min="12" max="12" width="11.28515625" style="92" customWidth="1"/>
    <col min="13" max="16384" width="9.140625" style="7"/>
  </cols>
  <sheetData>
    <row r="1" spans="1:12" ht="51" x14ac:dyDescent="0.25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5" t="s">
        <v>8</v>
      </c>
      <c r="J1" s="4" t="s">
        <v>9</v>
      </c>
      <c r="K1" s="4" t="s">
        <v>10</v>
      </c>
      <c r="L1" s="6" t="s">
        <v>11</v>
      </c>
    </row>
    <row r="2" spans="1:12" s="10" customFormat="1" ht="13.5" thickBot="1" x14ac:dyDescent="0.3">
      <c r="A2" s="223">
        <v>1</v>
      </c>
      <c r="B2" s="223">
        <v>2</v>
      </c>
      <c r="C2" s="223">
        <v>3</v>
      </c>
      <c r="D2" s="223">
        <v>4</v>
      </c>
      <c r="E2" s="224">
        <v>5</v>
      </c>
      <c r="F2" s="224">
        <v>6</v>
      </c>
      <c r="G2" s="224">
        <v>7</v>
      </c>
      <c r="H2" s="223">
        <v>8</v>
      </c>
      <c r="I2" s="225">
        <v>9</v>
      </c>
      <c r="J2" s="223">
        <v>10</v>
      </c>
      <c r="K2" s="223">
        <v>11</v>
      </c>
      <c r="L2" s="226">
        <v>12</v>
      </c>
    </row>
    <row r="3" spans="1:12" s="10" customFormat="1" ht="22.5" customHeight="1" thickBot="1" x14ac:dyDescent="0.3">
      <c r="A3" s="260" t="s">
        <v>360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2"/>
    </row>
    <row r="4" spans="1:12" ht="21.75" customHeight="1" x14ac:dyDescent="0.25">
      <c r="A4" s="246" t="s">
        <v>12</v>
      </c>
      <c r="B4" s="247"/>
      <c r="C4" s="247"/>
      <c r="D4" s="247"/>
      <c r="E4" s="247"/>
      <c r="F4" s="247"/>
      <c r="G4" s="247"/>
      <c r="H4" s="247"/>
      <c r="I4" s="247"/>
      <c r="J4" s="247"/>
      <c r="K4" s="247"/>
      <c r="L4" s="248"/>
    </row>
    <row r="5" spans="1:12" ht="21.75" customHeight="1" x14ac:dyDescent="0.25">
      <c r="A5" s="236" t="s">
        <v>13</v>
      </c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1"/>
    </row>
    <row r="6" spans="1:12" ht="102" x14ac:dyDescent="0.25">
      <c r="A6" s="12">
        <v>1</v>
      </c>
      <c r="B6" s="13" t="s">
        <v>14</v>
      </c>
      <c r="C6" s="2" t="s">
        <v>15</v>
      </c>
      <c r="D6" s="14">
        <v>100</v>
      </c>
      <c r="E6" s="15"/>
      <c r="F6" s="15"/>
      <c r="G6" s="15"/>
      <c r="H6" s="16"/>
      <c r="I6" s="17">
        <v>0.08</v>
      </c>
      <c r="J6" s="18">
        <f t="shared" ref="J6:J27" si="0">H6*(1+I6)</f>
        <v>0</v>
      </c>
      <c r="K6" s="19">
        <f t="shared" ref="K6:K27" si="1">D6*H6</f>
        <v>0</v>
      </c>
      <c r="L6" s="20">
        <f t="shared" ref="L6:L27" si="2">K6*(1+I6)</f>
        <v>0</v>
      </c>
    </row>
    <row r="7" spans="1:12" x14ac:dyDescent="0.25">
      <c r="A7" s="12">
        <v>2</v>
      </c>
      <c r="B7" s="13" t="s">
        <v>16</v>
      </c>
      <c r="C7" s="2" t="s">
        <v>15</v>
      </c>
      <c r="D7" s="14">
        <v>100</v>
      </c>
      <c r="E7" s="15"/>
      <c r="F7" s="15"/>
      <c r="G7" s="15"/>
      <c r="H7" s="16"/>
      <c r="I7" s="17">
        <v>0.08</v>
      </c>
      <c r="J7" s="18">
        <f t="shared" si="0"/>
        <v>0</v>
      </c>
      <c r="K7" s="19">
        <f t="shared" si="1"/>
        <v>0</v>
      </c>
      <c r="L7" s="20">
        <f t="shared" si="2"/>
        <v>0</v>
      </c>
    </row>
    <row r="8" spans="1:12" ht="25.5" x14ac:dyDescent="0.25">
      <c r="A8" s="12">
        <v>3</v>
      </c>
      <c r="B8" s="13" t="s">
        <v>17</v>
      </c>
      <c r="C8" s="2" t="s">
        <v>15</v>
      </c>
      <c r="D8" s="14">
        <v>100</v>
      </c>
      <c r="E8" s="15"/>
      <c r="F8" s="15"/>
      <c r="G8" s="15"/>
      <c r="H8" s="16"/>
      <c r="I8" s="17">
        <v>0.08</v>
      </c>
      <c r="J8" s="18">
        <f t="shared" si="0"/>
        <v>0</v>
      </c>
      <c r="K8" s="19">
        <f t="shared" si="1"/>
        <v>0</v>
      </c>
      <c r="L8" s="20">
        <f t="shared" si="2"/>
        <v>0</v>
      </c>
    </row>
    <row r="9" spans="1:12" ht="89.25" x14ac:dyDescent="0.25">
      <c r="A9" s="12">
        <v>4</v>
      </c>
      <c r="B9" s="21" t="s">
        <v>18</v>
      </c>
      <c r="C9" s="2" t="s">
        <v>15</v>
      </c>
      <c r="D9" s="14">
        <v>100</v>
      </c>
      <c r="E9" s="15"/>
      <c r="F9" s="22"/>
      <c r="G9" s="15"/>
      <c r="H9" s="16"/>
      <c r="I9" s="17">
        <v>0.08</v>
      </c>
      <c r="J9" s="18">
        <f t="shared" si="0"/>
        <v>0</v>
      </c>
      <c r="K9" s="19">
        <f t="shared" si="1"/>
        <v>0</v>
      </c>
      <c r="L9" s="20">
        <f t="shared" si="2"/>
        <v>0</v>
      </c>
    </row>
    <row r="10" spans="1:12" x14ac:dyDescent="0.25">
      <c r="A10" s="14">
        <v>5</v>
      </c>
      <c r="B10" s="21" t="s">
        <v>19</v>
      </c>
      <c r="C10" s="2" t="s">
        <v>15</v>
      </c>
      <c r="D10" s="14">
        <v>200</v>
      </c>
      <c r="E10" s="15"/>
      <c r="F10" s="15"/>
      <c r="G10" s="15"/>
      <c r="H10" s="16"/>
      <c r="I10" s="17">
        <v>0.08</v>
      </c>
      <c r="J10" s="18">
        <f t="shared" si="0"/>
        <v>0</v>
      </c>
      <c r="K10" s="19">
        <f t="shared" si="1"/>
        <v>0</v>
      </c>
      <c r="L10" s="20">
        <f t="shared" si="2"/>
        <v>0</v>
      </c>
    </row>
    <row r="11" spans="1:12" x14ac:dyDescent="0.25">
      <c r="A11" s="14">
        <v>6</v>
      </c>
      <c r="B11" s="21" t="s">
        <v>20</v>
      </c>
      <c r="C11" s="2" t="s">
        <v>15</v>
      </c>
      <c r="D11" s="14">
        <v>50</v>
      </c>
      <c r="E11" s="15"/>
      <c r="F11" s="22"/>
      <c r="G11" s="15"/>
      <c r="H11" s="16"/>
      <c r="I11" s="17">
        <v>0.08</v>
      </c>
      <c r="J11" s="18">
        <f t="shared" si="0"/>
        <v>0</v>
      </c>
      <c r="K11" s="19">
        <f t="shared" si="1"/>
        <v>0</v>
      </c>
      <c r="L11" s="20">
        <f t="shared" si="2"/>
        <v>0</v>
      </c>
    </row>
    <row r="12" spans="1:12" x14ac:dyDescent="0.25">
      <c r="A12" s="14">
        <v>7</v>
      </c>
      <c r="B12" s="21" t="s">
        <v>21</v>
      </c>
      <c r="C12" s="2" t="s">
        <v>15</v>
      </c>
      <c r="D12" s="14">
        <v>50</v>
      </c>
      <c r="E12" s="15"/>
      <c r="F12" s="22"/>
      <c r="G12" s="15"/>
      <c r="H12" s="16"/>
      <c r="I12" s="17">
        <v>0.08</v>
      </c>
      <c r="J12" s="18">
        <f t="shared" si="0"/>
        <v>0</v>
      </c>
      <c r="K12" s="19">
        <f t="shared" si="1"/>
        <v>0</v>
      </c>
      <c r="L12" s="20">
        <f t="shared" si="2"/>
        <v>0</v>
      </c>
    </row>
    <row r="13" spans="1:12" ht="127.5" x14ac:dyDescent="0.25">
      <c r="A13" s="12">
        <v>8</v>
      </c>
      <c r="B13" s="13" t="s">
        <v>22</v>
      </c>
      <c r="C13" s="2" t="s">
        <v>15</v>
      </c>
      <c r="D13" s="12">
        <v>20</v>
      </c>
      <c r="E13" s="15"/>
      <c r="F13" s="15"/>
      <c r="G13" s="15"/>
      <c r="H13" s="16"/>
      <c r="I13" s="17">
        <v>0.08</v>
      </c>
      <c r="J13" s="18">
        <f t="shared" si="0"/>
        <v>0</v>
      </c>
      <c r="K13" s="18">
        <f t="shared" si="1"/>
        <v>0</v>
      </c>
      <c r="L13" s="20">
        <f t="shared" si="2"/>
        <v>0</v>
      </c>
    </row>
    <row r="14" spans="1:12" ht="38.25" x14ac:dyDescent="0.25">
      <c r="A14" s="14">
        <v>9</v>
      </c>
      <c r="B14" s="23" t="s">
        <v>23</v>
      </c>
      <c r="C14" s="2" t="s">
        <v>15</v>
      </c>
      <c r="D14" s="14">
        <v>10</v>
      </c>
      <c r="E14" s="15"/>
      <c r="F14" s="15"/>
      <c r="G14" s="15"/>
      <c r="H14" s="16"/>
      <c r="I14" s="17">
        <v>0.08</v>
      </c>
      <c r="J14" s="18">
        <f t="shared" si="0"/>
        <v>0</v>
      </c>
      <c r="K14" s="18">
        <f t="shared" si="1"/>
        <v>0</v>
      </c>
      <c r="L14" s="20">
        <f t="shared" si="2"/>
        <v>0</v>
      </c>
    </row>
    <row r="15" spans="1:12" ht="25.5" x14ac:dyDescent="0.25">
      <c r="A15" s="14">
        <v>10</v>
      </c>
      <c r="B15" s="13" t="s">
        <v>24</v>
      </c>
      <c r="C15" s="2" t="s">
        <v>15</v>
      </c>
      <c r="D15" s="14">
        <v>5</v>
      </c>
      <c r="E15" s="15"/>
      <c r="F15" s="15"/>
      <c r="G15" s="15"/>
      <c r="H15" s="16"/>
      <c r="I15" s="17">
        <v>0.08</v>
      </c>
      <c r="J15" s="18">
        <f t="shared" si="0"/>
        <v>0</v>
      </c>
      <c r="K15" s="18">
        <f t="shared" si="1"/>
        <v>0</v>
      </c>
      <c r="L15" s="20">
        <f t="shared" si="2"/>
        <v>0</v>
      </c>
    </row>
    <row r="16" spans="1:12" x14ac:dyDescent="0.25">
      <c r="A16" s="14">
        <v>11</v>
      </c>
      <c r="B16" s="24" t="s">
        <v>25</v>
      </c>
      <c r="C16" s="2" t="s">
        <v>15</v>
      </c>
      <c r="D16" s="14">
        <v>10</v>
      </c>
      <c r="E16" s="15"/>
      <c r="F16" s="15"/>
      <c r="G16" s="15"/>
      <c r="H16" s="16"/>
      <c r="I16" s="17">
        <v>0.08</v>
      </c>
      <c r="J16" s="18">
        <f t="shared" si="0"/>
        <v>0</v>
      </c>
      <c r="K16" s="18">
        <f t="shared" si="1"/>
        <v>0</v>
      </c>
      <c r="L16" s="20">
        <f t="shared" si="2"/>
        <v>0</v>
      </c>
    </row>
    <row r="17" spans="1:12" ht="25.5" x14ac:dyDescent="0.25">
      <c r="A17" s="14">
        <v>12</v>
      </c>
      <c r="B17" s="24" t="s">
        <v>26</v>
      </c>
      <c r="C17" s="2" t="s">
        <v>15</v>
      </c>
      <c r="D17" s="14">
        <v>10</v>
      </c>
      <c r="E17" s="15"/>
      <c r="F17" s="15"/>
      <c r="G17" s="15"/>
      <c r="H17" s="16"/>
      <c r="I17" s="17">
        <v>0.08</v>
      </c>
      <c r="J17" s="18">
        <f t="shared" si="0"/>
        <v>0</v>
      </c>
      <c r="K17" s="18">
        <f t="shared" si="1"/>
        <v>0</v>
      </c>
      <c r="L17" s="20">
        <f t="shared" si="2"/>
        <v>0</v>
      </c>
    </row>
    <row r="18" spans="1:12" x14ac:dyDescent="0.25">
      <c r="A18" s="14">
        <v>13</v>
      </c>
      <c r="B18" s="13" t="s">
        <v>16</v>
      </c>
      <c r="C18" s="2" t="s">
        <v>15</v>
      </c>
      <c r="D18" s="14">
        <v>10</v>
      </c>
      <c r="E18" s="15"/>
      <c r="F18" s="15"/>
      <c r="G18" s="15"/>
      <c r="H18" s="16"/>
      <c r="I18" s="17">
        <v>0.08</v>
      </c>
      <c r="J18" s="18">
        <f t="shared" si="0"/>
        <v>0</v>
      </c>
      <c r="K18" s="18">
        <f t="shared" si="1"/>
        <v>0</v>
      </c>
      <c r="L18" s="20">
        <f t="shared" si="2"/>
        <v>0</v>
      </c>
    </row>
    <row r="19" spans="1:12" ht="25.5" x14ac:dyDescent="0.25">
      <c r="A19" s="14">
        <v>14</v>
      </c>
      <c r="B19" s="13" t="s">
        <v>27</v>
      </c>
      <c r="C19" s="2" t="s">
        <v>15</v>
      </c>
      <c r="D19" s="14">
        <v>10</v>
      </c>
      <c r="E19" s="15"/>
      <c r="F19" s="15"/>
      <c r="G19" s="15"/>
      <c r="H19" s="16"/>
      <c r="I19" s="17">
        <v>0.08</v>
      </c>
      <c r="J19" s="18">
        <f t="shared" si="0"/>
        <v>0</v>
      </c>
      <c r="K19" s="18">
        <f t="shared" si="1"/>
        <v>0</v>
      </c>
      <c r="L19" s="20">
        <f t="shared" si="2"/>
        <v>0</v>
      </c>
    </row>
    <row r="20" spans="1:12" ht="63.75" x14ac:dyDescent="0.25">
      <c r="A20" s="14">
        <v>15</v>
      </c>
      <c r="B20" s="13" t="s">
        <v>28</v>
      </c>
      <c r="C20" s="2" t="s">
        <v>15</v>
      </c>
      <c r="D20" s="14">
        <v>10</v>
      </c>
      <c r="E20" s="15"/>
      <c r="F20" s="15"/>
      <c r="G20" s="15"/>
      <c r="H20" s="16"/>
      <c r="I20" s="17">
        <v>0.08</v>
      </c>
      <c r="J20" s="18">
        <f t="shared" si="0"/>
        <v>0</v>
      </c>
      <c r="K20" s="18">
        <f t="shared" si="1"/>
        <v>0</v>
      </c>
      <c r="L20" s="20">
        <f t="shared" si="2"/>
        <v>0</v>
      </c>
    </row>
    <row r="21" spans="1:12" ht="38.25" x14ac:dyDescent="0.25">
      <c r="A21" s="14">
        <v>16</v>
      </c>
      <c r="B21" s="13" t="s">
        <v>29</v>
      </c>
      <c r="C21" s="2" t="s">
        <v>15</v>
      </c>
      <c r="D21" s="14">
        <v>10</v>
      </c>
      <c r="E21" s="15"/>
      <c r="F21" s="15"/>
      <c r="G21" s="15"/>
      <c r="H21" s="16"/>
      <c r="I21" s="17">
        <v>0.08</v>
      </c>
      <c r="J21" s="18">
        <f t="shared" si="0"/>
        <v>0</v>
      </c>
      <c r="K21" s="18">
        <f t="shared" si="1"/>
        <v>0</v>
      </c>
      <c r="L21" s="20">
        <f t="shared" si="2"/>
        <v>0</v>
      </c>
    </row>
    <row r="22" spans="1:12" ht="25.5" x14ac:dyDescent="0.25">
      <c r="A22" s="14">
        <v>17</v>
      </c>
      <c r="B22" s="13" t="s">
        <v>30</v>
      </c>
      <c r="C22" s="2" t="s">
        <v>15</v>
      </c>
      <c r="D22" s="14">
        <v>10</v>
      </c>
      <c r="E22" s="15"/>
      <c r="F22" s="15"/>
      <c r="G22" s="15"/>
      <c r="H22" s="16"/>
      <c r="I22" s="17">
        <v>0.08</v>
      </c>
      <c r="J22" s="18">
        <f t="shared" si="0"/>
        <v>0</v>
      </c>
      <c r="K22" s="18">
        <f t="shared" si="1"/>
        <v>0</v>
      </c>
      <c r="L22" s="20">
        <f t="shared" si="2"/>
        <v>0</v>
      </c>
    </row>
    <row r="23" spans="1:12" ht="51" x14ac:dyDescent="0.25">
      <c r="A23" s="14">
        <v>18</v>
      </c>
      <c r="B23" s="13" t="s">
        <v>31</v>
      </c>
      <c r="C23" s="2" t="s">
        <v>15</v>
      </c>
      <c r="D23" s="14">
        <v>5</v>
      </c>
      <c r="E23" s="15"/>
      <c r="F23" s="15"/>
      <c r="G23" s="15"/>
      <c r="H23" s="16"/>
      <c r="I23" s="17">
        <v>0.08</v>
      </c>
      <c r="J23" s="18">
        <f t="shared" si="0"/>
        <v>0</v>
      </c>
      <c r="K23" s="18">
        <f t="shared" si="1"/>
        <v>0</v>
      </c>
      <c r="L23" s="20">
        <f t="shared" si="2"/>
        <v>0</v>
      </c>
    </row>
    <row r="24" spans="1:12" ht="63.75" x14ac:dyDescent="0.25">
      <c r="A24" s="14">
        <v>19</v>
      </c>
      <c r="B24" s="21" t="s">
        <v>32</v>
      </c>
      <c r="C24" s="2" t="s">
        <v>15</v>
      </c>
      <c r="D24" s="14">
        <v>50</v>
      </c>
      <c r="E24" s="15"/>
      <c r="F24" s="22"/>
      <c r="G24" s="15"/>
      <c r="H24" s="16"/>
      <c r="I24" s="17">
        <v>0.08</v>
      </c>
      <c r="J24" s="18">
        <f t="shared" si="0"/>
        <v>0</v>
      </c>
      <c r="K24" s="18">
        <f t="shared" si="1"/>
        <v>0</v>
      </c>
      <c r="L24" s="20">
        <f t="shared" si="2"/>
        <v>0</v>
      </c>
    </row>
    <row r="25" spans="1:12" x14ac:dyDescent="0.25">
      <c r="A25" s="14">
        <v>20</v>
      </c>
      <c r="B25" s="21" t="s">
        <v>33</v>
      </c>
      <c r="C25" s="2" t="s">
        <v>15</v>
      </c>
      <c r="D25" s="14">
        <v>50</v>
      </c>
      <c r="E25" s="15"/>
      <c r="F25" s="22"/>
      <c r="G25" s="15"/>
      <c r="H25" s="16"/>
      <c r="I25" s="17">
        <v>0.08</v>
      </c>
      <c r="J25" s="18">
        <f t="shared" si="0"/>
        <v>0</v>
      </c>
      <c r="K25" s="18">
        <f t="shared" si="1"/>
        <v>0</v>
      </c>
      <c r="L25" s="20">
        <f t="shared" si="2"/>
        <v>0</v>
      </c>
    </row>
    <row r="26" spans="1:12" ht="25.5" x14ac:dyDescent="0.25">
      <c r="A26" s="14">
        <v>21</v>
      </c>
      <c r="B26" s="21" t="s">
        <v>34</v>
      </c>
      <c r="C26" s="2" t="s">
        <v>15</v>
      </c>
      <c r="D26" s="14">
        <v>50</v>
      </c>
      <c r="E26" s="15"/>
      <c r="F26" s="22"/>
      <c r="G26" s="15"/>
      <c r="H26" s="16"/>
      <c r="I26" s="17">
        <v>0.08</v>
      </c>
      <c r="J26" s="18">
        <f t="shared" si="0"/>
        <v>0</v>
      </c>
      <c r="K26" s="19">
        <f t="shared" si="1"/>
        <v>0</v>
      </c>
      <c r="L26" s="20">
        <f t="shared" si="2"/>
        <v>0</v>
      </c>
    </row>
    <row r="27" spans="1:12" ht="13.5" thickBot="1" x14ac:dyDescent="0.3">
      <c r="A27" s="14">
        <v>22</v>
      </c>
      <c r="B27" s="21" t="s">
        <v>35</v>
      </c>
      <c r="C27" s="26" t="s">
        <v>15</v>
      </c>
      <c r="D27" s="14">
        <v>10</v>
      </c>
      <c r="E27" s="27"/>
      <c r="F27" s="27"/>
      <c r="G27" s="27"/>
      <c r="H27" s="28"/>
      <c r="I27" s="29">
        <v>0.08</v>
      </c>
      <c r="J27" s="19">
        <f t="shared" si="0"/>
        <v>0</v>
      </c>
      <c r="K27" s="19">
        <f t="shared" si="1"/>
        <v>0</v>
      </c>
      <c r="L27" s="20">
        <f t="shared" si="2"/>
        <v>0</v>
      </c>
    </row>
    <row r="28" spans="1:12" ht="13.5" thickBot="1" x14ac:dyDescent="0.3">
      <c r="A28" s="243" t="s">
        <v>36</v>
      </c>
      <c r="B28" s="244"/>
      <c r="C28" s="244"/>
      <c r="D28" s="244"/>
      <c r="E28" s="244"/>
      <c r="F28" s="244"/>
      <c r="G28" s="244"/>
      <c r="H28" s="244"/>
      <c r="I28" s="244"/>
      <c r="J28" s="245"/>
      <c r="K28" s="30">
        <f>SUM(K6:K27)</f>
        <v>0</v>
      </c>
      <c r="L28" s="30">
        <f>SUM(L6:L27)</f>
        <v>0</v>
      </c>
    </row>
    <row r="29" spans="1:12" s="31" customFormat="1" ht="17.25" customHeight="1" x14ac:dyDescent="0.25">
      <c r="A29" s="257" t="s">
        <v>361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64"/>
      <c r="L29" s="265"/>
    </row>
    <row r="30" spans="1:12" s="31" customFormat="1" ht="19.5" customHeight="1" x14ac:dyDescent="0.25">
      <c r="A30" s="257" t="s">
        <v>37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3"/>
    </row>
    <row r="31" spans="1:12" ht="33" customHeight="1" x14ac:dyDescent="0.25">
      <c r="A31" s="307" t="s">
        <v>38</v>
      </c>
      <c r="B31" s="308"/>
      <c r="C31" s="308"/>
      <c r="D31" s="308"/>
      <c r="E31" s="308"/>
      <c r="F31" s="308"/>
      <c r="G31" s="308"/>
      <c r="H31" s="308"/>
      <c r="I31" s="308"/>
      <c r="J31" s="308"/>
      <c r="K31" s="308"/>
      <c r="L31" s="309"/>
    </row>
    <row r="32" spans="1:12" ht="51" x14ac:dyDescent="0.25">
      <c r="A32" s="32">
        <v>1</v>
      </c>
      <c r="B32" s="33" t="s">
        <v>39</v>
      </c>
      <c r="C32" s="12" t="s">
        <v>40</v>
      </c>
      <c r="D32" s="14">
        <v>150</v>
      </c>
      <c r="E32" s="27"/>
      <c r="F32" s="27"/>
      <c r="G32" s="27"/>
      <c r="H32" s="28"/>
      <c r="I32" s="29">
        <v>0.08</v>
      </c>
      <c r="J32" s="18">
        <f t="shared" ref="J32:J43" si="3">H32*(1+I32)</f>
        <v>0</v>
      </c>
      <c r="K32" s="19">
        <f t="shared" ref="K32:K43" si="4">D32*H32</f>
        <v>0</v>
      </c>
      <c r="L32" s="20">
        <f t="shared" ref="L32:L51" si="5">K32*(1+I32)</f>
        <v>0</v>
      </c>
    </row>
    <row r="33" spans="1:12" x14ac:dyDescent="0.25">
      <c r="A33" s="32">
        <v>2</v>
      </c>
      <c r="B33" s="33" t="s">
        <v>41</v>
      </c>
      <c r="C33" s="12" t="s">
        <v>40</v>
      </c>
      <c r="D33" s="14">
        <v>150</v>
      </c>
      <c r="E33" s="27"/>
      <c r="F33" s="27"/>
      <c r="G33" s="27"/>
      <c r="H33" s="28"/>
      <c r="I33" s="29">
        <v>0.08</v>
      </c>
      <c r="J33" s="18">
        <f t="shared" si="3"/>
        <v>0</v>
      </c>
      <c r="K33" s="19">
        <f t="shared" si="4"/>
        <v>0</v>
      </c>
      <c r="L33" s="20">
        <f t="shared" si="5"/>
        <v>0</v>
      </c>
    </row>
    <row r="34" spans="1:12" ht="51" x14ac:dyDescent="0.25">
      <c r="A34" s="32">
        <v>3</v>
      </c>
      <c r="B34" s="33" t="s">
        <v>42</v>
      </c>
      <c r="C34" s="12" t="s">
        <v>40</v>
      </c>
      <c r="D34" s="14">
        <v>150</v>
      </c>
      <c r="E34" s="27"/>
      <c r="F34" s="27"/>
      <c r="G34" s="27"/>
      <c r="H34" s="28"/>
      <c r="I34" s="29">
        <v>0.08</v>
      </c>
      <c r="J34" s="18">
        <f t="shared" si="3"/>
        <v>0</v>
      </c>
      <c r="K34" s="19">
        <f t="shared" si="4"/>
        <v>0</v>
      </c>
      <c r="L34" s="20">
        <f t="shared" si="5"/>
        <v>0</v>
      </c>
    </row>
    <row r="35" spans="1:12" ht="38.25" x14ac:dyDescent="0.25">
      <c r="A35" s="32">
        <v>4</v>
      </c>
      <c r="B35" s="34" t="s">
        <v>43</v>
      </c>
      <c r="C35" s="14" t="s">
        <v>40</v>
      </c>
      <c r="D35" s="14">
        <v>20</v>
      </c>
      <c r="E35" s="27"/>
      <c r="F35" s="27"/>
      <c r="G35" s="27"/>
      <c r="H35" s="28"/>
      <c r="I35" s="29">
        <v>0.08</v>
      </c>
      <c r="J35" s="18">
        <f t="shared" si="3"/>
        <v>0</v>
      </c>
      <c r="K35" s="19">
        <f t="shared" si="4"/>
        <v>0</v>
      </c>
      <c r="L35" s="20">
        <f t="shared" si="5"/>
        <v>0</v>
      </c>
    </row>
    <row r="36" spans="1:12" ht="51" x14ac:dyDescent="0.25">
      <c r="A36" s="32">
        <v>5</v>
      </c>
      <c r="B36" s="21" t="s">
        <v>44</v>
      </c>
      <c r="C36" s="14" t="s">
        <v>40</v>
      </c>
      <c r="D36" s="14">
        <v>20</v>
      </c>
      <c r="E36" s="27"/>
      <c r="F36" s="27"/>
      <c r="G36" s="27"/>
      <c r="H36" s="28"/>
      <c r="I36" s="29">
        <v>0.08</v>
      </c>
      <c r="J36" s="18">
        <f t="shared" si="3"/>
        <v>0</v>
      </c>
      <c r="K36" s="19">
        <f t="shared" si="4"/>
        <v>0</v>
      </c>
      <c r="L36" s="20">
        <f t="shared" si="5"/>
        <v>0</v>
      </c>
    </row>
    <row r="37" spans="1:12" ht="51" x14ac:dyDescent="0.25">
      <c r="A37" s="32">
        <v>6</v>
      </c>
      <c r="B37" s="34" t="s">
        <v>45</v>
      </c>
      <c r="C37" s="14" t="s">
        <v>40</v>
      </c>
      <c r="D37" s="14">
        <v>20</v>
      </c>
      <c r="E37" s="27"/>
      <c r="F37" s="27"/>
      <c r="G37" s="27"/>
      <c r="H37" s="28"/>
      <c r="I37" s="29">
        <v>0.08</v>
      </c>
      <c r="J37" s="18">
        <f t="shared" si="3"/>
        <v>0</v>
      </c>
      <c r="K37" s="19">
        <f t="shared" si="4"/>
        <v>0</v>
      </c>
      <c r="L37" s="20">
        <f t="shared" si="5"/>
        <v>0</v>
      </c>
    </row>
    <row r="38" spans="1:12" x14ac:dyDescent="0.25">
      <c r="A38" s="32">
        <v>7</v>
      </c>
      <c r="B38" s="34" t="s">
        <v>46</v>
      </c>
      <c r="C38" s="14" t="s">
        <v>40</v>
      </c>
      <c r="D38" s="14">
        <v>20</v>
      </c>
      <c r="E38" s="27"/>
      <c r="F38" s="27"/>
      <c r="G38" s="27"/>
      <c r="H38" s="28"/>
      <c r="I38" s="29">
        <v>0.08</v>
      </c>
      <c r="J38" s="18">
        <f t="shared" si="3"/>
        <v>0</v>
      </c>
      <c r="K38" s="19">
        <f t="shared" si="4"/>
        <v>0</v>
      </c>
      <c r="L38" s="20">
        <f t="shared" si="5"/>
        <v>0</v>
      </c>
    </row>
    <row r="39" spans="1:12" x14ac:dyDescent="0.25">
      <c r="A39" s="32">
        <v>8</v>
      </c>
      <c r="B39" s="34" t="s">
        <v>47</v>
      </c>
      <c r="C39" s="14" t="s">
        <v>40</v>
      </c>
      <c r="D39" s="14">
        <v>20</v>
      </c>
      <c r="E39" s="27"/>
      <c r="F39" s="27"/>
      <c r="G39" s="27"/>
      <c r="H39" s="28"/>
      <c r="I39" s="29">
        <v>0.08</v>
      </c>
      <c r="J39" s="18">
        <f t="shared" si="3"/>
        <v>0</v>
      </c>
      <c r="K39" s="19">
        <f t="shared" si="4"/>
        <v>0</v>
      </c>
      <c r="L39" s="20">
        <f t="shared" si="5"/>
        <v>0</v>
      </c>
    </row>
    <row r="40" spans="1:12" x14ac:dyDescent="0.25">
      <c r="A40" s="32">
        <v>9</v>
      </c>
      <c r="B40" s="34" t="s">
        <v>48</v>
      </c>
      <c r="C40" s="14" t="s">
        <v>40</v>
      </c>
      <c r="D40" s="14">
        <v>20</v>
      </c>
      <c r="E40" s="27"/>
      <c r="F40" s="27"/>
      <c r="G40" s="27"/>
      <c r="H40" s="28"/>
      <c r="I40" s="29">
        <v>0.08</v>
      </c>
      <c r="J40" s="18">
        <f t="shared" si="3"/>
        <v>0</v>
      </c>
      <c r="K40" s="19">
        <f t="shared" si="4"/>
        <v>0</v>
      </c>
      <c r="L40" s="20">
        <f t="shared" si="5"/>
        <v>0</v>
      </c>
    </row>
    <row r="41" spans="1:12" x14ac:dyDescent="0.25">
      <c r="A41" s="32">
        <v>10</v>
      </c>
      <c r="B41" s="34" t="s">
        <v>49</v>
      </c>
      <c r="C41" s="14" t="s">
        <v>40</v>
      </c>
      <c r="D41" s="14">
        <v>20</v>
      </c>
      <c r="E41" s="27"/>
      <c r="F41" s="27"/>
      <c r="G41" s="27"/>
      <c r="H41" s="28"/>
      <c r="I41" s="29">
        <v>0.08</v>
      </c>
      <c r="J41" s="18">
        <f t="shared" si="3"/>
        <v>0</v>
      </c>
      <c r="K41" s="19">
        <f t="shared" si="4"/>
        <v>0</v>
      </c>
      <c r="L41" s="20">
        <f t="shared" si="5"/>
        <v>0</v>
      </c>
    </row>
    <row r="42" spans="1:12" x14ac:dyDescent="0.25">
      <c r="A42" s="32">
        <v>11</v>
      </c>
      <c r="B42" s="34" t="s">
        <v>50</v>
      </c>
      <c r="C42" s="14" t="s">
        <v>40</v>
      </c>
      <c r="D42" s="14">
        <v>20</v>
      </c>
      <c r="E42" s="27"/>
      <c r="F42" s="27"/>
      <c r="G42" s="27"/>
      <c r="H42" s="28"/>
      <c r="I42" s="29">
        <v>0.08</v>
      </c>
      <c r="J42" s="18">
        <f t="shared" si="3"/>
        <v>0</v>
      </c>
      <c r="K42" s="19">
        <f t="shared" si="4"/>
        <v>0</v>
      </c>
      <c r="L42" s="20">
        <f t="shared" si="5"/>
        <v>0</v>
      </c>
    </row>
    <row r="43" spans="1:12" x14ac:dyDescent="0.25">
      <c r="A43" s="32">
        <v>12</v>
      </c>
      <c r="B43" s="34" t="s">
        <v>51</v>
      </c>
      <c r="C43" s="14" t="s">
        <v>40</v>
      </c>
      <c r="D43" s="14">
        <v>2</v>
      </c>
      <c r="E43" s="27"/>
      <c r="F43" s="27"/>
      <c r="G43" s="27"/>
      <c r="H43" s="28"/>
      <c r="I43" s="29">
        <v>0.08</v>
      </c>
      <c r="J43" s="18">
        <f t="shared" si="3"/>
        <v>0</v>
      </c>
      <c r="K43" s="19">
        <f t="shared" si="4"/>
        <v>0</v>
      </c>
      <c r="L43" s="20">
        <f t="shared" si="5"/>
        <v>0</v>
      </c>
    </row>
    <row r="44" spans="1:12" ht="35.25" customHeight="1" x14ac:dyDescent="0.25">
      <c r="A44" s="277" t="s">
        <v>52</v>
      </c>
      <c r="B44" s="278"/>
      <c r="C44" s="278"/>
      <c r="D44" s="278"/>
      <c r="E44" s="278"/>
      <c r="F44" s="278"/>
      <c r="G44" s="278"/>
      <c r="H44" s="278"/>
      <c r="I44" s="278"/>
      <c r="J44" s="278"/>
      <c r="K44" s="278"/>
      <c r="L44" s="279"/>
    </row>
    <row r="45" spans="1:12" ht="51" x14ac:dyDescent="0.25">
      <c r="A45" s="14">
        <v>13</v>
      </c>
      <c r="B45" s="33" t="s">
        <v>53</v>
      </c>
      <c r="C45" s="14" t="s">
        <v>40</v>
      </c>
      <c r="D45" s="35">
        <v>25</v>
      </c>
      <c r="E45" s="27"/>
      <c r="F45" s="27"/>
      <c r="G45" s="27"/>
      <c r="H45" s="28"/>
      <c r="I45" s="29">
        <v>0.08</v>
      </c>
      <c r="J45" s="18">
        <f t="shared" ref="J45:J51" si="6">H45*(1+I45)</f>
        <v>0</v>
      </c>
      <c r="K45" s="19">
        <f t="shared" ref="K45:K51" si="7">D45*H45</f>
        <v>0</v>
      </c>
      <c r="L45" s="20">
        <f t="shared" si="5"/>
        <v>0</v>
      </c>
    </row>
    <row r="46" spans="1:12" x14ac:dyDescent="0.25">
      <c r="A46" s="14">
        <v>14</v>
      </c>
      <c r="B46" s="33" t="s">
        <v>41</v>
      </c>
      <c r="C46" s="14" t="s">
        <v>40</v>
      </c>
      <c r="D46" s="35">
        <v>25</v>
      </c>
      <c r="E46" s="27"/>
      <c r="F46" s="27"/>
      <c r="G46" s="27"/>
      <c r="H46" s="28"/>
      <c r="I46" s="29">
        <v>0.08</v>
      </c>
      <c r="J46" s="18">
        <f t="shared" si="6"/>
        <v>0</v>
      </c>
      <c r="K46" s="19">
        <f t="shared" si="7"/>
        <v>0</v>
      </c>
      <c r="L46" s="20">
        <f t="shared" si="5"/>
        <v>0</v>
      </c>
    </row>
    <row r="47" spans="1:12" ht="51" x14ac:dyDescent="0.25">
      <c r="A47" s="14">
        <v>15</v>
      </c>
      <c r="B47" s="33" t="s">
        <v>54</v>
      </c>
      <c r="C47" s="14" t="s">
        <v>40</v>
      </c>
      <c r="D47" s="35">
        <v>25</v>
      </c>
      <c r="E47" s="27"/>
      <c r="F47" s="27"/>
      <c r="G47" s="27"/>
      <c r="H47" s="28"/>
      <c r="I47" s="29">
        <v>0.08</v>
      </c>
      <c r="J47" s="18">
        <f t="shared" si="6"/>
        <v>0</v>
      </c>
      <c r="K47" s="19">
        <f t="shared" si="7"/>
        <v>0</v>
      </c>
      <c r="L47" s="20">
        <f t="shared" si="5"/>
        <v>0</v>
      </c>
    </row>
    <row r="48" spans="1:12" ht="51" x14ac:dyDescent="0.25">
      <c r="A48" s="14">
        <v>16</v>
      </c>
      <c r="B48" s="34" t="s">
        <v>55</v>
      </c>
      <c r="C48" s="14" t="s">
        <v>40</v>
      </c>
      <c r="D48" s="35">
        <v>150</v>
      </c>
      <c r="E48" s="27"/>
      <c r="F48" s="27"/>
      <c r="G48" s="27"/>
      <c r="H48" s="28"/>
      <c r="I48" s="29">
        <v>0.08</v>
      </c>
      <c r="J48" s="18">
        <f t="shared" si="6"/>
        <v>0</v>
      </c>
      <c r="K48" s="19">
        <f t="shared" si="7"/>
        <v>0</v>
      </c>
      <c r="L48" s="20">
        <f t="shared" si="5"/>
        <v>0</v>
      </c>
    </row>
    <row r="49" spans="1:12" x14ac:dyDescent="0.25">
      <c r="A49" s="14">
        <v>17</v>
      </c>
      <c r="B49" s="34" t="s">
        <v>56</v>
      </c>
      <c r="C49" s="14" t="s">
        <v>40</v>
      </c>
      <c r="D49" s="35">
        <v>150</v>
      </c>
      <c r="E49" s="27"/>
      <c r="F49" s="27"/>
      <c r="G49" s="27"/>
      <c r="H49" s="28"/>
      <c r="I49" s="29">
        <v>0.08</v>
      </c>
      <c r="J49" s="20">
        <f t="shared" si="6"/>
        <v>0</v>
      </c>
      <c r="K49" s="20">
        <f t="shared" si="7"/>
        <v>0</v>
      </c>
      <c r="L49" s="20">
        <f t="shared" si="5"/>
        <v>0</v>
      </c>
    </row>
    <row r="50" spans="1:12" x14ac:dyDescent="0.25">
      <c r="A50" s="14">
        <v>18</v>
      </c>
      <c r="B50" s="34" t="s">
        <v>57</v>
      </c>
      <c r="C50" s="14" t="s">
        <v>40</v>
      </c>
      <c r="D50" s="35">
        <v>30</v>
      </c>
      <c r="E50" s="27"/>
      <c r="F50" s="27"/>
      <c r="G50" s="27"/>
      <c r="H50" s="28"/>
      <c r="I50" s="29">
        <v>0.08</v>
      </c>
      <c r="J50" s="18">
        <f t="shared" si="6"/>
        <v>0</v>
      </c>
      <c r="K50" s="19">
        <f t="shared" si="7"/>
        <v>0</v>
      </c>
      <c r="L50" s="20">
        <f t="shared" si="5"/>
        <v>0</v>
      </c>
    </row>
    <row r="51" spans="1:12" ht="26.25" thickBot="1" x14ac:dyDescent="0.3">
      <c r="A51" s="14">
        <v>19</v>
      </c>
      <c r="B51" s="36" t="s">
        <v>58</v>
      </c>
      <c r="C51" s="37" t="s">
        <v>59</v>
      </c>
      <c r="D51" s="38">
        <v>10</v>
      </c>
      <c r="E51" s="27"/>
      <c r="F51" s="39"/>
      <c r="G51" s="39"/>
      <c r="H51" s="40"/>
      <c r="I51" s="29">
        <v>0.08</v>
      </c>
      <c r="J51" s="19">
        <f t="shared" si="6"/>
        <v>0</v>
      </c>
      <c r="K51" s="19">
        <f t="shared" si="7"/>
        <v>0</v>
      </c>
      <c r="L51" s="20">
        <f t="shared" si="5"/>
        <v>0</v>
      </c>
    </row>
    <row r="52" spans="1:12" ht="13.5" thickBot="1" x14ac:dyDescent="0.3">
      <c r="A52" s="243" t="s">
        <v>36</v>
      </c>
      <c r="B52" s="244"/>
      <c r="C52" s="244"/>
      <c r="D52" s="244"/>
      <c r="E52" s="244"/>
      <c r="F52" s="244"/>
      <c r="G52" s="244"/>
      <c r="H52" s="244"/>
      <c r="I52" s="244"/>
      <c r="J52" s="245"/>
      <c r="K52" s="30">
        <f>SUM(K32:K51)</f>
        <v>0</v>
      </c>
      <c r="L52" s="30">
        <f>SUM(L32:L51)</f>
        <v>0</v>
      </c>
    </row>
    <row r="53" spans="1:12" ht="18.75" customHeight="1" x14ac:dyDescent="0.25">
      <c r="A53" s="284" t="s">
        <v>371</v>
      </c>
      <c r="B53" s="285"/>
      <c r="C53" s="285"/>
      <c r="D53" s="285"/>
      <c r="E53" s="285"/>
      <c r="F53" s="285"/>
      <c r="G53" s="285"/>
      <c r="H53" s="285"/>
      <c r="I53" s="285"/>
      <c r="J53" s="285"/>
      <c r="K53" s="285"/>
      <c r="L53" s="285"/>
    </row>
    <row r="54" spans="1:12" ht="21.75" customHeight="1" x14ac:dyDescent="0.25">
      <c r="A54" s="257" t="s">
        <v>60</v>
      </c>
      <c r="B54" s="258"/>
      <c r="C54" s="258"/>
      <c r="D54" s="258"/>
      <c r="E54" s="258"/>
      <c r="F54" s="258"/>
      <c r="G54" s="258"/>
      <c r="H54" s="258"/>
      <c r="I54" s="258"/>
      <c r="J54" s="258"/>
      <c r="K54" s="258"/>
      <c r="L54" s="259"/>
    </row>
    <row r="55" spans="1:12" ht="102" x14ac:dyDescent="0.25">
      <c r="A55" s="2">
        <v>1</v>
      </c>
      <c r="B55" s="45" t="s">
        <v>61</v>
      </c>
      <c r="C55" s="2" t="s">
        <v>15</v>
      </c>
      <c r="D55" s="2">
        <v>200</v>
      </c>
      <c r="E55" s="2"/>
      <c r="F55" s="2"/>
      <c r="G55" s="18"/>
      <c r="H55" s="20"/>
      <c r="I55" s="46">
        <v>0.08</v>
      </c>
      <c r="J55" s="18">
        <f>H55*(1+I55)</f>
        <v>0</v>
      </c>
      <c r="K55" s="19">
        <f>D55*H55</f>
        <v>0</v>
      </c>
      <c r="L55" s="20">
        <f t="shared" ref="L55:L76" si="8">K55*(1+I55)</f>
        <v>0</v>
      </c>
    </row>
    <row r="56" spans="1:12" ht="127.5" x14ac:dyDescent="0.25">
      <c r="A56" s="2">
        <v>2</v>
      </c>
      <c r="B56" s="45" t="s">
        <v>62</v>
      </c>
      <c r="C56" s="2" t="s">
        <v>15</v>
      </c>
      <c r="D56" s="2">
        <v>200</v>
      </c>
      <c r="E56" s="2"/>
      <c r="F56" s="2"/>
      <c r="G56" s="18"/>
      <c r="H56" s="47"/>
      <c r="I56" s="46">
        <v>0.08</v>
      </c>
      <c r="J56" s="18">
        <f t="shared" ref="J56:J76" si="9">H56*(1+I56)</f>
        <v>0</v>
      </c>
      <c r="K56" s="19">
        <f t="shared" ref="K56:K76" si="10">D56*H56</f>
        <v>0</v>
      </c>
      <c r="L56" s="20">
        <f t="shared" si="8"/>
        <v>0</v>
      </c>
    </row>
    <row r="57" spans="1:12" ht="63.75" x14ac:dyDescent="0.25">
      <c r="A57" s="2">
        <v>3</v>
      </c>
      <c r="B57" s="45" t="s">
        <v>63</v>
      </c>
      <c r="C57" s="2" t="s">
        <v>15</v>
      </c>
      <c r="D57" s="2">
        <v>150</v>
      </c>
      <c r="E57" s="2"/>
      <c r="F57" s="2"/>
      <c r="G57" s="18"/>
      <c r="H57" s="20"/>
      <c r="I57" s="46">
        <v>0.08</v>
      </c>
      <c r="J57" s="18">
        <f t="shared" si="9"/>
        <v>0</v>
      </c>
      <c r="K57" s="19">
        <f t="shared" si="10"/>
        <v>0</v>
      </c>
      <c r="L57" s="20">
        <f t="shared" si="8"/>
        <v>0</v>
      </c>
    </row>
    <row r="58" spans="1:12" ht="140.25" x14ac:dyDescent="0.25">
      <c r="A58" s="2">
        <v>4</v>
      </c>
      <c r="B58" s="45" t="s">
        <v>64</v>
      </c>
      <c r="C58" s="2" t="s">
        <v>15</v>
      </c>
      <c r="D58" s="2">
        <v>30</v>
      </c>
      <c r="E58" s="2"/>
      <c r="F58" s="2"/>
      <c r="G58" s="18"/>
      <c r="H58" s="20"/>
      <c r="I58" s="46">
        <v>0.08</v>
      </c>
      <c r="J58" s="18">
        <f t="shared" si="9"/>
        <v>0</v>
      </c>
      <c r="K58" s="19">
        <f t="shared" si="10"/>
        <v>0</v>
      </c>
      <c r="L58" s="20">
        <f t="shared" si="8"/>
        <v>0</v>
      </c>
    </row>
    <row r="59" spans="1:12" ht="51" x14ac:dyDescent="0.25">
      <c r="A59" s="2">
        <v>5</v>
      </c>
      <c r="B59" s="45" t="s">
        <v>65</v>
      </c>
      <c r="C59" s="2" t="s">
        <v>15</v>
      </c>
      <c r="D59" s="2">
        <v>30</v>
      </c>
      <c r="E59" s="2"/>
      <c r="F59" s="2"/>
      <c r="G59" s="18"/>
      <c r="H59" s="20"/>
      <c r="I59" s="46">
        <v>0.08</v>
      </c>
      <c r="J59" s="18">
        <f t="shared" si="9"/>
        <v>0</v>
      </c>
      <c r="K59" s="19">
        <f t="shared" si="10"/>
        <v>0</v>
      </c>
      <c r="L59" s="20">
        <f t="shared" si="8"/>
        <v>0</v>
      </c>
    </row>
    <row r="60" spans="1:12" ht="38.25" x14ac:dyDescent="0.25">
      <c r="A60" s="2">
        <v>6</v>
      </c>
      <c r="B60" s="45" t="s">
        <v>66</v>
      </c>
      <c r="C60" s="2" t="s">
        <v>15</v>
      </c>
      <c r="D60" s="2">
        <v>160</v>
      </c>
      <c r="E60" s="2"/>
      <c r="F60" s="2"/>
      <c r="G60" s="18"/>
      <c r="H60" s="20"/>
      <c r="I60" s="46">
        <v>0.08</v>
      </c>
      <c r="J60" s="18">
        <f t="shared" si="9"/>
        <v>0</v>
      </c>
      <c r="K60" s="19">
        <f t="shared" si="10"/>
        <v>0</v>
      </c>
      <c r="L60" s="20">
        <f t="shared" si="8"/>
        <v>0</v>
      </c>
    </row>
    <row r="61" spans="1:12" ht="25.5" x14ac:dyDescent="0.25">
      <c r="A61" s="2">
        <v>7</v>
      </c>
      <c r="B61" s="45" t="s">
        <v>67</v>
      </c>
      <c r="C61" s="2" t="s">
        <v>15</v>
      </c>
      <c r="D61" s="2">
        <v>350</v>
      </c>
      <c r="E61" s="2"/>
      <c r="F61" s="2"/>
      <c r="G61" s="18"/>
      <c r="H61" s="20"/>
      <c r="I61" s="46">
        <v>0.08</v>
      </c>
      <c r="J61" s="18">
        <f t="shared" si="9"/>
        <v>0</v>
      </c>
      <c r="K61" s="19">
        <f t="shared" si="10"/>
        <v>0</v>
      </c>
      <c r="L61" s="20">
        <f t="shared" si="8"/>
        <v>0</v>
      </c>
    </row>
    <row r="62" spans="1:12" ht="25.5" x14ac:dyDescent="0.25">
      <c r="A62" s="2">
        <v>8</v>
      </c>
      <c r="B62" s="45" t="s">
        <v>68</v>
      </c>
      <c r="C62" s="2" t="s">
        <v>15</v>
      </c>
      <c r="D62" s="2">
        <v>90</v>
      </c>
      <c r="E62" s="2"/>
      <c r="F62" s="2"/>
      <c r="G62" s="18"/>
      <c r="H62" s="20"/>
      <c r="I62" s="46">
        <v>0.08</v>
      </c>
      <c r="J62" s="18">
        <f t="shared" si="9"/>
        <v>0</v>
      </c>
      <c r="K62" s="19">
        <f t="shared" si="10"/>
        <v>0</v>
      </c>
      <c r="L62" s="20">
        <f t="shared" si="8"/>
        <v>0</v>
      </c>
    </row>
    <row r="63" spans="1:12" ht="51" x14ac:dyDescent="0.25">
      <c r="A63" s="2">
        <v>9</v>
      </c>
      <c r="B63" s="45" t="s">
        <v>69</v>
      </c>
      <c r="C63" s="2" t="s">
        <v>15</v>
      </c>
      <c r="D63" s="2">
        <v>150</v>
      </c>
      <c r="E63" s="2"/>
      <c r="F63" s="2"/>
      <c r="G63" s="18"/>
      <c r="H63" s="20"/>
      <c r="I63" s="46">
        <v>0.08</v>
      </c>
      <c r="J63" s="18">
        <f t="shared" si="9"/>
        <v>0</v>
      </c>
      <c r="K63" s="19">
        <f t="shared" si="10"/>
        <v>0</v>
      </c>
      <c r="L63" s="20">
        <f t="shared" si="8"/>
        <v>0</v>
      </c>
    </row>
    <row r="64" spans="1:12" ht="63.75" x14ac:dyDescent="0.25">
      <c r="A64" s="2">
        <v>10</v>
      </c>
      <c r="B64" s="48" t="s">
        <v>70</v>
      </c>
      <c r="C64" s="2" t="s">
        <v>15</v>
      </c>
      <c r="D64" s="2">
        <v>350</v>
      </c>
      <c r="E64" s="2"/>
      <c r="F64" s="2"/>
      <c r="G64" s="18"/>
      <c r="H64" s="20"/>
      <c r="I64" s="46">
        <v>0.08</v>
      </c>
      <c r="J64" s="18">
        <f t="shared" si="9"/>
        <v>0</v>
      </c>
      <c r="K64" s="19">
        <f t="shared" si="10"/>
        <v>0</v>
      </c>
      <c r="L64" s="20">
        <f t="shared" si="8"/>
        <v>0</v>
      </c>
    </row>
    <row r="65" spans="1:12" ht="51" x14ac:dyDescent="0.25">
      <c r="A65" s="2">
        <v>11</v>
      </c>
      <c r="B65" s="49" t="s">
        <v>71</v>
      </c>
      <c r="C65" s="2" t="s">
        <v>15</v>
      </c>
      <c r="D65" s="2">
        <v>10</v>
      </c>
      <c r="E65" s="2"/>
      <c r="F65" s="2"/>
      <c r="G65" s="18"/>
      <c r="H65" s="20"/>
      <c r="I65" s="46">
        <v>0.08</v>
      </c>
      <c r="J65" s="18">
        <f t="shared" si="9"/>
        <v>0</v>
      </c>
      <c r="K65" s="20">
        <f t="shared" si="10"/>
        <v>0</v>
      </c>
      <c r="L65" s="20">
        <f t="shared" si="8"/>
        <v>0</v>
      </c>
    </row>
    <row r="66" spans="1:12" ht="51" x14ac:dyDescent="0.25">
      <c r="A66" s="2">
        <v>12</v>
      </c>
      <c r="B66" s="45" t="s">
        <v>72</v>
      </c>
      <c r="C66" s="2" t="s">
        <v>15</v>
      </c>
      <c r="D66" s="2">
        <v>40</v>
      </c>
      <c r="E66" s="2"/>
      <c r="F66" s="2"/>
      <c r="G66" s="18"/>
      <c r="H66" s="18"/>
      <c r="I66" s="46">
        <v>0.08</v>
      </c>
      <c r="J66" s="18">
        <f t="shared" si="9"/>
        <v>0</v>
      </c>
      <c r="K66" s="19">
        <f t="shared" si="10"/>
        <v>0</v>
      </c>
      <c r="L66" s="20">
        <f t="shared" si="8"/>
        <v>0</v>
      </c>
    </row>
    <row r="67" spans="1:12" x14ac:dyDescent="0.25">
      <c r="A67" s="50">
        <v>13</v>
      </c>
      <c r="B67" s="48" t="s">
        <v>73</v>
      </c>
      <c r="C67" s="50" t="s">
        <v>15</v>
      </c>
      <c r="D67" s="50">
        <v>80</v>
      </c>
      <c r="E67" s="50"/>
      <c r="F67" s="50"/>
      <c r="G67" s="20"/>
      <c r="H67" s="20"/>
      <c r="I67" s="51">
        <v>0.08</v>
      </c>
      <c r="J67" s="20">
        <f t="shared" si="9"/>
        <v>0</v>
      </c>
      <c r="K67" s="20">
        <f t="shared" si="10"/>
        <v>0</v>
      </c>
      <c r="L67" s="20">
        <f t="shared" si="8"/>
        <v>0</v>
      </c>
    </row>
    <row r="68" spans="1:12" ht="38.25" x14ac:dyDescent="0.25">
      <c r="A68" s="50">
        <v>15</v>
      </c>
      <c r="B68" s="48" t="s">
        <v>74</v>
      </c>
      <c r="C68" s="50" t="s">
        <v>15</v>
      </c>
      <c r="D68" s="50">
        <v>25</v>
      </c>
      <c r="E68" s="52"/>
      <c r="F68" s="52"/>
      <c r="G68" s="20"/>
      <c r="H68" s="20"/>
      <c r="I68" s="51">
        <v>0.08</v>
      </c>
      <c r="J68" s="20">
        <f t="shared" si="9"/>
        <v>0</v>
      </c>
      <c r="K68" s="20">
        <f t="shared" si="10"/>
        <v>0</v>
      </c>
      <c r="L68" s="20">
        <f t="shared" si="8"/>
        <v>0</v>
      </c>
    </row>
    <row r="69" spans="1:12" x14ac:dyDescent="0.25">
      <c r="A69" s="2">
        <v>16</v>
      </c>
      <c r="B69" s="45" t="s">
        <v>75</v>
      </c>
      <c r="C69" s="2" t="s">
        <v>15</v>
      </c>
      <c r="D69" s="2">
        <v>25</v>
      </c>
      <c r="E69" s="53"/>
      <c r="F69" s="53"/>
      <c r="G69" s="18"/>
      <c r="H69" s="18"/>
      <c r="I69" s="46">
        <v>0.08</v>
      </c>
      <c r="J69" s="18">
        <f t="shared" si="9"/>
        <v>0</v>
      </c>
      <c r="K69" s="19">
        <f t="shared" si="10"/>
        <v>0</v>
      </c>
      <c r="L69" s="20">
        <f t="shared" si="8"/>
        <v>0</v>
      </c>
    </row>
    <row r="70" spans="1:12" ht="51" x14ac:dyDescent="0.25">
      <c r="A70" s="2">
        <v>17</v>
      </c>
      <c r="B70" s="45" t="s">
        <v>76</v>
      </c>
      <c r="C70" s="2" t="s">
        <v>15</v>
      </c>
      <c r="D70" s="2">
        <v>400</v>
      </c>
      <c r="E70" s="53"/>
      <c r="F70" s="53"/>
      <c r="G70" s="18"/>
      <c r="H70" s="18"/>
      <c r="I70" s="46">
        <v>0.08</v>
      </c>
      <c r="J70" s="18">
        <f t="shared" si="9"/>
        <v>0</v>
      </c>
      <c r="K70" s="19">
        <f t="shared" si="10"/>
        <v>0</v>
      </c>
      <c r="L70" s="20">
        <f t="shared" si="8"/>
        <v>0</v>
      </c>
    </row>
    <row r="71" spans="1:12" ht="140.25" x14ac:dyDescent="0.25">
      <c r="A71" s="2">
        <v>18</v>
      </c>
      <c r="B71" s="13" t="s">
        <v>77</v>
      </c>
      <c r="C71" s="12" t="s">
        <v>78</v>
      </c>
      <c r="D71" s="12">
        <v>30</v>
      </c>
      <c r="E71" s="15"/>
      <c r="F71" s="15"/>
      <c r="G71" s="54"/>
      <c r="H71" s="16"/>
      <c r="I71" s="46">
        <v>0.08</v>
      </c>
      <c r="J71" s="18">
        <f t="shared" si="9"/>
        <v>0</v>
      </c>
      <c r="K71" s="19">
        <f t="shared" si="10"/>
        <v>0</v>
      </c>
      <c r="L71" s="20">
        <f t="shared" si="8"/>
        <v>0</v>
      </c>
    </row>
    <row r="72" spans="1:12" x14ac:dyDescent="0.25">
      <c r="A72" s="2">
        <v>19</v>
      </c>
      <c r="B72" s="45" t="s">
        <v>79</v>
      </c>
      <c r="C72" s="2" t="s">
        <v>15</v>
      </c>
      <c r="D72" s="2">
        <v>420</v>
      </c>
      <c r="E72" s="53"/>
      <c r="F72" s="53"/>
      <c r="G72" s="18"/>
      <c r="H72" s="18"/>
      <c r="I72" s="46">
        <v>0.08</v>
      </c>
      <c r="J72" s="18">
        <f t="shared" si="9"/>
        <v>0</v>
      </c>
      <c r="K72" s="19">
        <f t="shared" si="10"/>
        <v>0</v>
      </c>
      <c r="L72" s="20">
        <f t="shared" si="8"/>
        <v>0</v>
      </c>
    </row>
    <row r="73" spans="1:12" ht="25.5" x14ac:dyDescent="0.25">
      <c r="A73" s="2">
        <v>20</v>
      </c>
      <c r="B73" s="45" t="s">
        <v>80</v>
      </c>
      <c r="C73" s="2" t="s">
        <v>15</v>
      </c>
      <c r="D73" s="2">
        <v>80</v>
      </c>
      <c r="E73" s="53"/>
      <c r="F73" s="53"/>
      <c r="G73" s="18"/>
      <c r="H73" s="18"/>
      <c r="I73" s="46">
        <v>0.08</v>
      </c>
      <c r="J73" s="18">
        <f t="shared" si="9"/>
        <v>0</v>
      </c>
      <c r="K73" s="19">
        <f t="shared" si="10"/>
        <v>0</v>
      </c>
      <c r="L73" s="20">
        <f t="shared" si="8"/>
        <v>0</v>
      </c>
    </row>
    <row r="74" spans="1:12" x14ac:dyDescent="0.25">
      <c r="A74" s="2">
        <v>21</v>
      </c>
      <c r="B74" s="45" t="s">
        <v>81</v>
      </c>
      <c r="C74" s="2" t="s">
        <v>15</v>
      </c>
      <c r="D74" s="2">
        <v>80</v>
      </c>
      <c r="E74" s="53"/>
      <c r="F74" s="53"/>
      <c r="G74" s="18"/>
      <c r="H74" s="18"/>
      <c r="I74" s="46">
        <v>0.08</v>
      </c>
      <c r="J74" s="18">
        <f t="shared" si="9"/>
        <v>0</v>
      </c>
      <c r="K74" s="19">
        <f t="shared" si="10"/>
        <v>0</v>
      </c>
      <c r="L74" s="20">
        <f t="shared" si="8"/>
        <v>0</v>
      </c>
    </row>
    <row r="75" spans="1:12" x14ac:dyDescent="0.25">
      <c r="A75" s="2">
        <v>22</v>
      </c>
      <c r="B75" s="45" t="s">
        <v>82</v>
      </c>
      <c r="C75" s="2" t="s">
        <v>15</v>
      </c>
      <c r="D75" s="2">
        <v>50</v>
      </c>
      <c r="E75" s="53"/>
      <c r="F75" s="53"/>
      <c r="G75" s="18"/>
      <c r="H75" s="18"/>
      <c r="I75" s="46">
        <v>0.08</v>
      </c>
      <c r="J75" s="18">
        <f t="shared" si="9"/>
        <v>0</v>
      </c>
      <c r="K75" s="19">
        <f t="shared" si="10"/>
        <v>0</v>
      </c>
      <c r="L75" s="20">
        <f t="shared" si="8"/>
        <v>0</v>
      </c>
    </row>
    <row r="76" spans="1:12" ht="13.5" thickBot="1" x14ac:dyDescent="0.3">
      <c r="A76" s="2">
        <v>23</v>
      </c>
      <c r="B76" s="45" t="s">
        <v>83</v>
      </c>
      <c r="C76" s="2" t="s">
        <v>15</v>
      </c>
      <c r="D76" s="2">
        <v>300</v>
      </c>
      <c r="E76" s="53"/>
      <c r="F76" s="53"/>
      <c r="G76" s="18"/>
      <c r="H76" s="18"/>
      <c r="I76" s="46">
        <v>0.08</v>
      </c>
      <c r="J76" s="18">
        <f t="shared" si="9"/>
        <v>0</v>
      </c>
      <c r="K76" s="19">
        <f t="shared" si="10"/>
        <v>0</v>
      </c>
      <c r="L76" s="20">
        <f t="shared" si="8"/>
        <v>0</v>
      </c>
    </row>
    <row r="77" spans="1:12" ht="13.5" thickBot="1" x14ac:dyDescent="0.3">
      <c r="A77" s="243" t="s">
        <v>36</v>
      </c>
      <c r="B77" s="244"/>
      <c r="C77" s="244"/>
      <c r="D77" s="244"/>
      <c r="E77" s="244"/>
      <c r="F77" s="244"/>
      <c r="G77" s="244"/>
      <c r="H77" s="244"/>
      <c r="I77" s="244"/>
      <c r="J77" s="245"/>
      <c r="K77" s="30">
        <f>SUM(K55:K76)</f>
        <v>0</v>
      </c>
      <c r="L77" s="30">
        <f>SUM(L55:L76)</f>
        <v>0</v>
      </c>
    </row>
    <row r="78" spans="1:12" x14ac:dyDescent="0.25">
      <c r="A78" s="55"/>
      <c r="B78" s="56"/>
      <c r="C78" s="56"/>
      <c r="D78" s="56"/>
      <c r="E78" s="56"/>
      <c r="F78" s="56"/>
      <c r="G78" s="56"/>
      <c r="H78" s="57"/>
      <c r="I78" s="58"/>
      <c r="J78" s="56"/>
      <c r="K78" s="59"/>
      <c r="L78" s="59"/>
    </row>
    <row r="79" spans="1:12" ht="19.5" customHeight="1" x14ac:dyDescent="0.25">
      <c r="A79" s="194"/>
      <c r="B79" s="301" t="s">
        <v>372</v>
      </c>
      <c r="C79" s="302"/>
      <c r="D79" s="302"/>
      <c r="E79" s="302"/>
      <c r="F79" s="302"/>
      <c r="G79" s="302"/>
      <c r="H79" s="302"/>
      <c r="I79" s="302"/>
      <c r="J79" s="302"/>
      <c r="K79" s="303"/>
      <c r="L79" s="195"/>
    </row>
    <row r="80" spans="1:12" ht="68.25" customHeight="1" x14ac:dyDescent="0.25">
      <c r="A80" s="196"/>
      <c r="B80" s="271" t="s">
        <v>84</v>
      </c>
      <c r="C80" s="272"/>
      <c r="D80" s="272"/>
      <c r="E80" s="272"/>
      <c r="F80" s="272"/>
      <c r="G80" s="272"/>
      <c r="H80" s="272"/>
      <c r="I80" s="272"/>
      <c r="J80" s="272"/>
      <c r="K80" s="272"/>
      <c r="L80" s="273"/>
    </row>
    <row r="81" spans="1:12" x14ac:dyDescent="0.25">
      <c r="A81" s="61">
        <v>1</v>
      </c>
      <c r="B81" s="274" t="s">
        <v>85</v>
      </c>
      <c r="C81" s="275"/>
      <c r="D81" s="275"/>
      <c r="E81" s="275"/>
      <c r="F81" s="275"/>
      <c r="G81" s="275"/>
      <c r="H81" s="275"/>
      <c r="I81" s="275"/>
      <c r="J81" s="275"/>
      <c r="K81" s="275"/>
      <c r="L81" s="276"/>
    </row>
    <row r="82" spans="1:12" x14ac:dyDescent="0.25">
      <c r="A82" s="62" t="s">
        <v>86</v>
      </c>
      <c r="B82" s="45" t="s">
        <v>87</v>
      </c>
      <c r="C82" s="26" t="s">
        <v>40</v>
      </c>
      <c r="D82" s="26">
        <v>12</v>
      </c>
      <c r="E82" s="32"/>
      <c r="F82" s="32"/>
      <c r="G82" s="28"/>
      <c r="H82" s="28"/>
      <c r="I82" s="29">
        <v>0.08</v>
      </c>
      <c r="J82" s="18">
        <f>H82*(1+I82)</f>
        <v>0</v>
      </c>
      <c r="K82" s="19">
        <f>D82*H82</f>
        <v>0</v>
      </c>
      <c r="L82" s="20">
        <f t="shared" ref="L82:L104" si="11">K82*(1+I82)</f>
        <v>0</v>
      </c>
    </row>
    <row r="83" spans="1:12" x14ac:dyDescent="0.25">
      <c r="A83" s="62" t="s">
        <v>88</v>
      </c>
      <c r="B83" s="45" t="s">
        <v>89</v>
      </c>
      <c r="C83" s="26" t="s">
        <v>40</v>
      </c>
      <c r="D83" s="26">
        <v>12</v>
      </c>
      <c r="E83" s="32"/>
      <c r="F83" s="32"/>
      <c r="G83" s="28"/>
      <c r="H83" s="28"/>
      <c r="I83" s="29">
        <v>0.08</v>
      </c>
      <c r="J83" s="18">
        <f t="shared" ref="J83:J103" si="12">H83*(1+I83)</f>
        <v>0</v>
      </c>
      <c r="K83" s="19">
        <f t="shared" ref="K83:K103" si="13">D83*H83</f>
        <v>0</v>
      </c>
      <c r="L83" s="20">
        <f t="shared" si="11"/>
        <v>0</v>
      </c>
    </row>
    <row r="84" spans="1:12" x14ac:dyDescent="0.25">
      <c r="A84" s="62" t="s">
        <v>90</v>
      </c>
      <c r="B84" s="45" t="s">
        <v>91</v>
      </c>
      <c r="C84" s="26" t="s">
        <v>40</v>
      </c>
      <c r="D84" s="26">
        <v>12</v>
      </c>
      <c r="E84" s="32"/>
      <c r="F84" s="32"/>
      <c r="G84" s="28"/>
      <c r="H84" s="28"/>
      <c r="I84" s="29">
        <v>0.08</v>
      </c>
      <c r="J84" s="18">
        <f t="shared" si="12"/>
        <v>0</v>
      </c>
      <c r="K84" s="19">
        <f t="shared" si="13"/>
        <v>0</v>
      </c>
      <c r="L84" s="20">
        <f t="shared" si="11"/>
        <v>0</v>
      </c>
    </row>
    <row r="85" spans="1:12" x14ac:dyDescent="0.25">
      <c r="A85" s="62" t="s">
        <v>92</v>
      </c>
      <c r="B85" s="45" t="s">
        <v>93</v>
      </c>
      <c r="C85" s="26" t="s">
        <v>40</v>
      </c>
      <c r="D85" s="26">
        <v>24</v>
      </c>
      <c r="E85" s="32"/>
      <c r="F85" s="32"/>
      <c r="G85" s="28"/>
      <c r="H85" s="28"/>
      <c r="I85" s="29">
        <v>0.08</v>
      </c>
      <c r="J85" s="18">
        <f t="shared" si="12"/>
        <v>0</v>
      </c>
      <c r="K85" s="19">
        <f t="shared" si="13"/>
        <v>0</v>
      </c>
      <c r="L85" s="20">
        <f t="shared" si="11"/>
        <v>0</v>
      </c>
    </row>
    <row r="86" spans="1:12" x14ac:dyDescent="0.25">
      <c r="A86" s="62" t="s">
        <v>94</v>
      </c>
      <c r="B86" s="45" t="s">
        <v>95</v>
      </c>
      <c r="C86" s="26" t="s">
        <v>40</v>
      </c>
      <c r="D86" s="26">
        <v>2</v>
      </c>
      <c r="E86" s="32"/>
      <c r="F86" s="32"/>
      <c r="G86" s="28"/>
      <c r="H86" s="28"/>
      <c r="I86" s="29">
        <v>0.08</v>
      </c>
      <c r="J86" s="18">
        <f t="shared" si="12"/>
        <v>0</v>
      </c>
      <c r="K86" s="19">
        <f t="shared" si="13"/>
        <v>0</v>
      </c>
      <c r="L86" s="20">
        <f t="shared" si="11"/>
        <v>0</v>
      </c>
    </row>
    <row r="87" spans="1:12" x14ac:dyDescent="0.25">
      <c r="A87" s="62" t="s">
        <v>96</v>
      </c>
      <c r="B87" s="45" t="s">
        <v>97</v>
      </c>
      <c r="C87" s="26" t="s">
        <v>40</v>
      </c>
      <c r="D87" s="26">
        <v>12</v>
      </c>
      <c r="E87" s="32"/>
      <c r="F87" s="32"/>
      <c r="G87" s="28"/>
      <c r="H87" s="28"/>
      <c r="I87" s="29">
        <v>0.08</v>
      </c>
      <c r="J87" s="18">
        <f t="shared" si="12"/>
        <v>0</v>
      </c>
      <c r="K87" s="19">
        <f t="shared" si="13"/>
        <v>0</v>
      </c>
      <c r="L87" s="20">
        <f t="shared" si="11"/>
        <v>0</v>
      </c>
    </row>
    <row r="88" spans="1:12" x14ac:dyDescent="0.25">
      <c r="A88" s="62" t="s">
        <v>98</v>
      </c>
      <c r="B88" s="48" t="s">
        <v>99</v>
      </c>
      <c r="C88" s="26" t="s">
        <v>40</v>
      </c>
      <c r="D88" s="26">
        <v>12</v>
      </c>
      <c r="E88" s="32"/>
      <c r="F88" s="32"/>
      <c r="G88" s="28"/>
      <c r="H88" s="28"/>
      <c r="I88" s="29">
        <v>0.08</v>
      </c>
      <c r="J88" s="18">
        <f t="shared" si="12"/>
        <v>0</v>
      </c>
      <c r="K88" s="19">
        <f t="shared" si="13"/>
        <v>0</v>
      </c>
      <c r="L88" s="20">
        <f t="shared" si="11"/>
        <v>0</v>
      </c>
    </row>
    <row r="89" spans="1:12" x14ac:dyDescent="0.25">
      <c r="A89" s="62" t="s">
        <v>100</v>
      </c>
      <c r="B89" s="48" t="s">
        <v>101</v>
      </c>
      <c r="C89" s="26" t="s">
        <v>40</v>
      </c>
      <c r="D89" s="26">
        <v>2</v>
      </c>
      <c r="E89" s="32"/>
      <c r="F89" s="32"/>
      <c r="G89" s="28"/>
      <c r="H89" s="28"/>
      <c r="I89" s="29">
        <v>0.08</v>
      </c>
      <c r="J89" s="18">
        <f t="shared" si="12"/>
        <v>0</v>
      </c>
      <c r="K89" s="19">
        <f t="shared" si="13"/>
        <v>0</v>
      </c>
      <c r="L89" s="20">
        <f t="shared" si="11"/>
        <v>0</v>
      </c>
    </row>
    <row r="90" spans="1:12" x14ac:dyDescent="0.25">
      <c r="A90" s="62" t="s">
        <v>102</v>
      </c>
      <c r="B90" s="48" t="s">
        <v>103</v>
      </c>
      <c r="C90" s="63" t="s">
        <v>40</v>
      </c>
      <c r="D90" s="63">
        <v>2</v>
      </c>
      <c r="E90" s="64"/>
      <c r="F90" s="64"/>
      <c r="G90" s="40"/>
      <c r="H90" s="40"/>
      <c r="I90" s="29">
        <v>0.08</v>
      </c>
      <c r="J90" s="18">
        <f t="shared" si="12"/>
        <v>0</v>
      </c>
      <c r="K90" s="19">
        <f t="shared" si="13"/>
        <v>0</v>
      </c>
      <c r="L90" s="20">
        <f t="shared" si="11"/>
        <v>0</v>
      </c>
    </row>
    <row r="91" spans="1:12" x14ac:dyDescent="0.25">
      <c r="A91" s="60" t="s">
        <v>104</v>
      </c>
      <c r="B91" s="274" t="s">
        <v>105</v>
      </c>
      <c r="C91" s="275"/>
      <c r="D91" s="275"/>
      <c r="E91" s="275"/>
      <c r="F91" s="275"/>
      <c r="G91" s="275"/>
      <c r="H91" s="275"/>
      <c r="I91" s="275"/>
      <c r="J91" s="275"/>
      <c r="K91" s="275"/>
      <c r="L91" s="276"/>
    </row>
    <row r="92" spans="1:12" x14ac:dyDescent="0.25">
      <c r="A92" s="26" t="s">
        <v>106</v>
      </c>
      <c r="B92" s="48" t="s">
        <v>87</v>
      </c>
      <c r="C92" s="26" t="s">
        <v>40</v>
      </c>
      <c r="D92" s="26">
        <v>20</v>
      </c>
      <c r="E92" s="32"/>
      <c r="F92" s="32"/>
      <c r="G92" s="28"/>
      <c r="H92" s="28"/>
      <c r="I92" s="29">
        <v>0.08</v>
      </c>
      <c r="J92" s="20">
        <f t="shared" ref="J92:J101" si="14">H92*(1+I92)</f>
        <v>0</v>
      </c>
      <c r="K92" s="20">
        <f t="shared" ref="K92:K101" si="15">D92*H92</f>
        <v>0</v>
      </c>
      <c r="L92" s="20">
        <f t="shared" si="11"/>
        <v>0</v>
      </c>
    </row>
    <row r="93" spans="1:12" x14ac:dyDescent="0.25">
      <c r="A93" s="62" t="s">
        <v>107</v>
      </c>
      <c r="B93" s="48" t="s">
        <v>108</v>
      </c>
      <c r="C93" s="26" t="s">
        <v>40</v>
      </c>
      <c r="D93" s="26">
        <v>2</v>
      </c>
      <c r="E93" s="32"/>
      <c r="F93" s="32"/>
      <c r="G93" s="28"/>
      <c r="H93" s="28"/>
      <c r="I93" s="29">
        <v>0.08</v>
      </c>
      <c r="J93" s="20">
        <f t="shared" si="14"/>
        <v>0</v>
      </c>
      <c r="K93" s="20">
        <f t="shared" si="15"/>
        <v>0</v>
      </c>
      <c r="L93" s="20">
        <f t="shared" si="11"/>
        <v>0</v>
      </c>
    </row>
    <row r="94" spans="1:12" x14ac:dyDescent="0.25">
      <c r="A94" s="26" t="s">
        <v>109</v>
      </c>
      <c r="B94" s="45" t="s">
        <v>110</v>
      </c>
      <c r="C94" s="26" t="s">
        <v>40</v>
      </c>
      <c r="D94" s="26">
        <v>20</v>
      </c>
      <c r="E94" s="32"/>
      <c r="F94" s="32"/>
      <c r="G94" s="28"/>
      <c r="H94" s="28"/>
      <c r="I94" s="29">
        <v>0.08</v>
      </c>
      <c r="J94" s="18">
        <f t="shared" si="14"/>
        <v>0</v>
      </c>
      <c r="K94" s="19">
        <f t="shared" si="15"/>
        <v>0</v>
      </c>
      <c r="L94" s="20">
        <f t="shared" si="11"/>
        <v>0</v>
      </c>
    </row>
    <row r="95" spans="1:12" x14ac:dyDescent="0.25">
      <c r="A95" s="62" t="s">
        <v>111</v>
      </c>
      <c r="B95" s="45" t="s">
        <v>112</v>
      </c>
      <c r="C95" s="26" t="s">
        <v>40</v>
      </c>
      <c r="D95" s="26">
        <v>15</v>
      </c>
      <c r="E95" s="32"/>
      <c r="F95" s="32"/>
      <c r="G95" s="28"/>
      <c r="H95" s="28"/>
      <c r="I95" s="29">
        <v>0.08</v>
      </c>
      <c r="J95" s="18">
        <f t="shared" si="14"/>
        <v>0</v>
      </c>
      <c r="K95" s="19">
        <f t="shared" si="15"/>
        <v>0</v>
      </c>
      <c r="L95" s="20">
        <f t="shared" si="11"/>
        <v>0</v>
      </c>
    </row>
    <row r="96" spans="1:12" x14ac:dyDescent="0.25">
      <c r="A96" s="26" t="s">
        <v>113</v>
      </c>
      <c r="B96" s="45" t="s">
        <v>114</v>
      </c>
      <c r="C96" s="26" t="s">
        <v>40</v>
      </c>
      <c r="D96" s="26">
        <v>10</v>
      </c>
      <c r="E96" s="32"/>
      <c r="F96" s="32"/>
      <c r="G96" s="28"/>
      <c r="H96" s="28"/>
      <c r="I96" s="29">
        <v>0.08</v>
      </c>
      <c r="J96" s="18">
        <f t="shared" si="14"/>
        <v>0</v>
      </c>
      <c r="K96" s="19">
        <f t="shared" si="15"/>
        <v>0</v>
      </c>
      <c r="L96" s="20">
        <f t="shared" si="11"/>
        <v>0</v>
      </c>
    </row>
    <row r="97" spans="1:12" x14ac:dyDescent="0.25">
      <c r="A97" s="62" t="s">
        <v>115</v>
      </c>
      <c r="B97" s="45" t="s">
        <v>116</v>
      </c>
      <c r="C97" s="26" t="s">
        <v>40</v>
      </c>
      <c r="D97" s="26">
        <v>5</v>
      </c>
      <c r="E97" s="32"/>
      <c r="F97" s="32"/>
      <c r="G97" s="28"/>
      <c r="H97" s="28"/>
      <c r="I97" s="29">
        <v>0.08</v>
      </c>
      <c r="J97" s="18">
        <f t="shared" si="14"/>
        <v>0</v>
      </c>
      <c r="K97" s="19">
        <f t="shared" si="15"/>
        <v>0</v>
      </c>
      <c r="L97" s="20">
        <f t="shared" si="11"/>
        <v>0</v>
      </c>
    </row>
    <row r="98" spans="1:12" x14ac:dyDescent="0.25">
      <c r="A98" s="26" t="s">
        <v>117</v>
      </c>
      <c r="B98" s="45" t="s">
        <v>118</v>
      </c>
      <c r="C98" s="26" t="s">
        <v>40</v>
      </c>
      <c r="D98" s="26">
        <v>5</v>
      </c>
      <c r="E98" s="32"/>
      <c r="F98" s="32"/>
      <c r="G98" s="28"/>
      <c r="H98" s="28"/>
      <c r="I98" s="29">
        <v>0.08</v>
      </c>
      <c r="J98" s="18">
        <f t="shared" si="14"/>
        <v>0</v>
      </c>
      <c r="K98" s="19">
        <f t="shared" si="15"/>
        <v>0</v>
      </c>
      <c r="L98" s="20">
        <f t="shared" si="11"/>
        <v>0</v>
      </c>
    </row>
    <row r="99" spans="1:12" x14ac:dyDescent="0.25">
      <c r="A99" s="62" t="s">
        <v>119</v>
      </c>
      <c r="B99" s="45" t="s">
        <v>120</v>
      </c>
      <c r="C99" s="26" t="s">
        <v>40</v>
      </c>
      <c r="D99" s="26">
        <v>15</v>
      </c>
      <c r="E99" s="32"/>
      <c r="F99" s="32"/>
      <c r="G99" s="28"/>
      <c r="H99" s="28"/>
      <c r="I99" s="29">
        <v>0.08</v>
      </c>
      <c r="J99" s="18">
        <f t="shared" si="14"/>
        <v>0</v>
      </c>
      <c r="K99" s="19">
        <f t="shared" si="15"/>
        <v>0</v>
      </c>
      <c r="L99" s="20">
        <f t="shared" si="11"/>
        <v>0</v>
      </c>
    </row>
    <row r="100" spans="1:12" x14ac:dyDescent="0.25">
      <c r="A100" s="26" t="s">
        <v>121</v>
      </c>
      <c r="B100" s="45" t="s">
        <v>122</v>
      </c>
      <c r="C100" s="26" t="s">
        <v>40</v>
      </c>
      <c r="D100" s="26">
        <v>10</v>
      </c>
      <c r="E100" s="32"/>
      <c r="F100" s="32"/>
      <c r="G100" s="28"/>
      <c r="H100" s="28"/>
      <c r="I100" s="29">
        <v>0.08</v>
      </c>
      <c r="J100" s="18">
        <f t="shared" si="14"/>
        <v>0</v>
      </c>
      <c r="K100" s="19">
        <f t="shared" si="15"/>
        <v>0</v>
      </c>
      <c r="L100" s="20">
        <f t="shared" si="11"/>
        <v>0</v>
      </c>
    </row>
    <row r="101" spans="1:12" x14ac:dyDescent="0.25">
      <c r="A101" s="62" t="s">
        <v>123</v>
      </c>
      <c r="B101" s="45" t="s">
        <v>91</v>
      </c>
      <c r="C101" s="26" t="s">
        <v>40</v>
      </c>
      <c r="D101" s="26">
        <v>20</v>
      </c>
      <c r="E101" s="32"/>
      <c r="F101" s="32"/>
      <c r="G101" s="28"/>
      <c r="H101" s="28"/>
      <c r="I101" s="29">
        <v>0.08</v>
      </c>
      <c r="J101" s="18">
        <f t="shared" si="14"/>
        <v>0</v>
      </c>
      <c r="K101" s="19">
        <f t="shared" si="15"/>
        <v>0</v>
      </c>
      <c r="L101" s="20">
        <f t="shared" si="11"/>
        <v>0</v>
      </c>
    </row>
    <row r="102" spans="1:12" x14ac:dyDescent="0.25">
      <c r="A102" s="26" t="s">
        <v>124</v>
      </c>
      <c r="B102" s="65" t="s">
        <v>125</v>
      </c>
      <c r="C102" s="26" t="s">
        <v>40</v>
      </c>
      <c r="D102" s="26">
        <v>2</v>
      </c>
      <c r="E102" s="32"/>
      <c r="F102" s="32"/>
      <c r="G102" s="28"/>
      <c r="H102" s="28"/>
      <c r="I102" s="29">
        <v>0.08</v>
      </c>
      <c r="J102" s="18">
        <f t="shared" si="12"/>
        <v>0</v>
      </c>
      <c r="K102" s="19">
        <f t="shared" si="13"/>
        <v>0</v>
      </c>
      <c r="L102" s="20">
        <f t="shared" si="11"/>
        <v>0</v>
      </c>
    </row>
    <row r="103" spans="1:12" x14ac:dyDescent="0.25">
      <c r="A103" s="62" t="s">
        <v>126</v>
      </c>
      <c r="B103" s="66" t="s">
        <v>127</v>
      </c>
      <c r="C103" s="63" t="s">
        <v>40</v>
      </c>
      <c r="D103" s="63">
        <v>2</v>
      </c>
      <c r="E103" s="64"/>
      <c r="F103" s="64"/>
      <c r="G103" s="40"/>
      <c r="H103" s="40"/>
      <c r="I103" s="67">
        <v>0.08</v>
      </c>
      <c r="J103" s="25">
        <f t="shared" si="12"/>
        <v>0</v>
      </c>
      <c r="K103" s="20">
        <f t="shared" si="13"/>
        <v>0</v>
      </c>
      <c r="L103" s="20">
        <f t="shared" si="11"/>
        <v>0</v>
      </c>
    </row>
    <row r="104" spans="1:12" x14ac:dyDescent="0.25">
      <c r="A104" s="26" t="s">
        <v>128</v>
      </c>
      <c r="B104" s="48" t="s">
        <v>93</v>
      </c>
      <c r="C104" s="26" t="s">
        <v>40</v>
      </c>
      <c r="D104" s="26">
        <v>40</v>
      </c>
      <c r="E104" s="32"/>
      <c r="F104" s="32"/>
      <c r="G104" s="28"/>
      <c r="H104" s="28"/>
      <c r="I104" s="29">
        <v>0.08</v>
      </c>
      <c r="J104" s="20">
        <f>H104*(1+I104)</f>
        <v>0</v>
      </c>
      <c r="K104" s="20">
        <f>D104*H104</f>
        <v>0</v>
      </c>
      <c r="L104" s="20">
        <f t="shared" si="11"/>
        <v>0</v>
      </c>
    </row>
    <row r="105" spans="1:12" x14ac:dyDescent="0.25">
      <c r="A105" s="60" t="s">
        <v>129</v>
      </c>
      <c r="B105" s="274" t="s">
        <v>130</v>
      </c>
      <c r="C105" s="275"/>
      <c r="D105" s="275"/>
      <c r="E105" s="275"/>
      <c r="F105" s="275"/>
      <c r="G105" s="275"/>
      <c r="H105" s="275"/>
      <c r="I105" s="275"/>
      <c r="J105" s="275"/>
      <c r="K105" s="275"/>
      <c r="L105" s="276"/>
    </row>
    <row r="106" spans="1:12" x14ac:dyDescent="0.25">
      <c r="A106" s="62" t="s">
        <v>131</v>
      </c>
      <c r="B106" s="68" t="s">
        <v>132</v>
      </c>
      <c r="C106" s="41" t="s">
        <v>40</v>
      </c>
      <c r="D106" s="41">
        <v>4</v>
      </c>
      <c r="E106" s="69"/>
      <c r="F106" s="69"/>
      <c r="G106" s="70"/>
      <c r="H106" s="70"/>
      <c r="I106" s="29">
        <v>0.08</v>
      </c>
      <c r="J106" s="18">
        <f>H106*(1+I106)</f>
        <v>0</v>
      </c>
      <c r="K106" s="19">
        <f>D106*H106</f>
        <v>0</v>
      </c>
      <c r="L106" s="20">
        <f t="shared" ref="L106:L117" si="16">K106*(1+I106)</f>
        <v>0</v>
      </c>
    </row>
    <row r="107" spans="1:12" x14ac:dyDescent="0.25">
      <c r="A107" s="26" t="s">
        <v>133</v>
      </c>
      <c r="B107" s="71" t="s">
        <v>134</v>
      </c>
      <c r="C107" s="26" t="s">
        <v>40</v>
      </c>
      <c r="D107" s="26">
        <v>4</v>
      </c>
      <c r="E107" s="32"/>
      <c r="F107" s="32"/>
      <c r="G107" s="28"/>
      <c r="H107" s="28"/>
      <c r="I107" s="29">
        <v>0.08</v>
      </c>
      <c r="J107" s="18">
        <f t="shared" ref="J107:J117" si="17">H107*(1+I107)</f>
        <v>0</v>
      </c>
      <c r="K107" s="19">
        <f t="shared" ref="K107:K117" si="18">D107*H107</f>
        <v>0</v>
      </c>
      <c r="L107" s="20">
        <f t="shared" si="16"/>
        <v>0</v>
      </c>
    </row>
    <row r="108" spans="1:12" x14ac:dyDescent="0.25">
      <c r="A108" s="62" t="s">
        <v>135</v>
      </c>
      <c r="B108" s="71" t="s">
        <v>136</v>
      </c>
      <c r="C108" s="26" t="s">
        <v>40</v>
      </c>
      <c r="D108" s="26">
        <v>2</v>
      </c>
      <c r="E108" s="32"/>
      <c r="F108" s="32"/>
      <c r="G108" s="28"/>
      <c r="H108" s="28"/>
      <c r="I108" s="29">
        <v>0.08</v>
      </c>
      <c r="J108" s="18">
        <f t="shared" si="17"/>
        <v>0</v>
      </c>
      <c r="K108" s="19">
        <f t="shared" si="18"/>
        <v>0</v>
      </c>
      <c r="L108" s="20">
        <f t="shared" si="16"/>
        <v>0</v>
      </c>
    </row>
    <row r="109" spans="1:12" x14ac:dyDescent="0.25">
      <c r="A109" s="62" t="s">
        <v>137</v>
      </c>
      <c r="B109" s="71" t="s">
        <v>97</v>
      </c>
      <c r="C109" s="26" t="s">
        <v>40</v>
      </c>
      <c r="D109" s="26">
        <v>2</v>
      </c>
      <c r="E109" s="32"/>
      <c r="F109" s="32"/>
      <c r="G109" s="28"/>
      <c r="H109" s="28"/>
      <c r="I109" s="29">
        <v>0.08</v>
      </c>
      <c r="J109" s="18">
        <f t="shared" si="17"/>
        <v>0</v>
      </c>
      <c r="K109" s="19">
        <f t="shared" si="18"/>
        <v>0</v>
      </c>
      <c r="L109" s="20">
        <f t="shared" si="16"/>
        <v>0</v>
      </c>
    </row>
    <row r="110" spans="1:12" x14ac:dyDescent="0.25">
      <c r="A110" s="62" t="s">
        <v>138</v>
      </c>
      <c r="B110" s="71" t="s">
        <v>91</v>
      </c>
      <c r="C110" s="26" t="s">
        <v>40</v>
      </c>
      <c r="D110" s="26">
        <v>4</v>
      </c>
      <c r="E110" s="32"/>
      <c r="F110" s="32"/>
      <c r="G110" s="28"/>
      <c r="H110" s="28"/>
      <c r="I110" s="29">
        <v>0.08</v>
      </c>
      <c r="J110" s="18">
        <f t="shared" si="17"/>
        <v>0</v>
      </c>
      <c r="K110" s="19">
        <f t="shared" si="18"/>
        <v>0</v>
      </c>
      <c r="L110" s="20">
        <f t="shared" si="16"/>
        <v>0</v>
      </c>
    </row>
    <row r="111" spans="1:12" x14ac:dyDescent="0.25">
      <c r="A111" s="26" t="s">
        <v>139</v>
      </c>
      <c r="B111" s="71" t="s">
        <v>93</v>
      </c>
      <c r="C111" s="26" t="s">
        <v>40</v>
      </c>
      <c r="D111" s="26">
        <v>8</v>
      </c>
      <c r="E111" s="32"/>
      <c r="F111" s="32"/>
      <c r="G111" s="28"/>
      <c r="H111" s="28"/>
      <c r="I111" s="29">
        <v>0.08</v>
      </c>
      <c r="J111" s="18">
        <f t="shared" si="17"/>
        <v>0</v>
      </c>
      <c r="K111" s="19">
        <f t="shared" si="18"/>
        <v>0</v>
      </c>
      <c r="L111" s="20">
        <f t="shared" si="16"/>
        <v>0</v>
      </c>
    </row>
    <row r="112" spans="1:12" x14ac:dyDescent="0.25">
      <c r="A112" s="62" t="s">
        <v>140</v>
      </c>
      <c r="B112" s="71" t="s">
        <v>141</v>
      </c>
      <c r="C112" s="26" t="s">
        <v>40</v>
      </c>
      <c r="D112" s="26">
        <v>4</v>
      </c>
      <c r="E112" s="32"/>
      <c r="F112" s="32"/>
      <c r="G112" s="28"/>
      <c r="H112" s="28"/>
      <c r="I112" s="29">
        <v>0.08</v>
      </c>
      <c r="J112" s="18">
        <f t="shared" si="17"/>
        <v>0</v>
      </c>
      <c r="K112" s="19">
        <f t="shared" si="18"/>
        <v>0</v>
      </c>
      <c r="L112" s="20">
        <f t="shared" si="16"/>
        <v>0</v>
      </c>
    </row>
    <row r="113" spans="1:12" x14ac:dyDescent="0.25">
      <c r="A113" s="62" t="s">
        <v>142</v>
      </c>
      <c r="B113" s="72" t="s">
        <v>112</v>
      </c>
      <c r="C113" s="26" t="s">
        <v>40</v>
      </c>
      <c r="D113" s="26">
        <v>4</v>
      </c>
      <c r="E113" s="32"/>
      <c r="F113" s="32"/>
      <c r="G113" s="28"/>
      <c r="H113" s="28"/>
      <c r="I113" s="29">
        <v>0.08</v>
      </c>
      <c r="J113" s="18">
        <f t="shared" si="17"/>
        <v>0</v>
      </c>
      <c r="K113" s="19">
        <f t="shared" si="18"/>
        <v>0</v>
      </c>
      <c r="L113" s="20">
        <f t="shared" si="16"/>
        <v>0</v>
      </c>
    </row>
    <row r="114" spans="1:12" x14ac:dyDescent="0.25">
      <c r="A114" s="62" t="s">
        <v>143</v>
      </c>
      <c r="B114" s="45" t="s">
        <v>114</v>
      </c>
      <c r="C114" s="63" t="s">
        <v>40</v>
      </c>
      <c r="D114" s="63">
        <v>4</v>
      </c>
      <c r="E114" s="64"/>
      <c r="F114" s="64"/>
      <c r="G114" s="40"/>
      <c r="H114" s="40"/>
      <c r="I114" s="29">
        <v>0.08</v>
      </c>
      <c r="J114" s="18">
        <f t="shared" si="17"/>
        <v>0</v>
      </c>
      <c r="K114" s="19">
        <f t="shared" si="18"/>
        <v>0</v>
      </c>
      <c r="L114" s="20">
        <f t="shared" si="16"/>
        <v>0</v>
      </c>
    </row>
    <row r="115" spans="1:12" x14ac:dyDescent="0.25">
      <c r="A115" s="73" t="s">
        <v>144</v>
      </c>
      <c r="B115" s="293" t="s">
        <v>145</v>
      </c>
      <c r="C115" s="294"/>
      <c r="D115" s="294"/>
      <c r="E115" s="294"/>
      <c r="F115" s="294"/>
      <c r="G115" s="294"/>
      <c r="H115" s="294"/>
      <c r="I115" s="294"/>
      <c r="J115" s="294"/>
      <c r="K115" s="295"/>
      <c r="L115" s="20"/>
    </row>
    <row r="116" spans="1:12" ht="102" x14ac:dyDescent="0.25">
      <c r="A116" s="27" t="s">
        <v>146</v>
      </c>
      <c r="B116" s="74" t="s">
        <v>147</v>
      </c>
      <c r="C116" s="75" t="s">
        <v>148</v>
      </c>
      <c r="D116" s="75">
        <v>4</v>
      </c>
      <c r="E116" s="69"/>
      <c r="F116" s="69"/>
      <c r="G116" s="70"/>
      <c r="H116" s="70"/>
      <c r="I116" s="29">
        <v>0.08</v>
      </c>
      <c r="J116" s="18">
        <f t="shared" si="17"/>
        <v>0</v>
      </c>
      <c r="K116" s="19">
        <f t="shared" si="18"/>
        <v>0</v>
      </c>
      <c r="L116" s="20">
        <f t="shared" si="16"/>
        <v>0</v>
      </c>
    </row>
    <row r="117" spans="1:12" ht="102" x14ac:dyDescent="0.25">
      <c r="A117" s="76" t="s">
        <v>149</v>
      </c>
      <c r="B117" s="77" t="s">
        <v>150</v>
      </c>
      <c r="C117" s="26" t="s">
        <v>148</v>
      </c>
      <c r="D117" s="26">
        <v>4</v>
      </c>
      <c r="E117" s="32"/>
      <c r="F117" s="32"/>
      <c r="G117" s="28"/>
      <c r="H117" s="28"/>
      <c r="I117" s="29">
        <v>0.08</v>
      </c>
      <c r="J117" s="18">
        <f t="shared" si="17"/>
        <v>0</v>
      </c>
      <c r="K117" s="19">
        <f t="shared" si="18"/>
        <v>0</v>
      </c>
      <c r="L117" s="20">
        <f t="shared" si="16"/>
        <v>0</v>
      </c>
    </row>
    <row r="118" spans="1:12" x14ac:dyDescent="0.25">
      <c r="A118" s="296" t="s">
        <v>151</v>
      </c>
      <c r="B118" s="297"/>
      <c r="C118" s="298"/>
      <c r="D118" s="299"/>
      <c r="E118" s="299"/>
      <c r="F118" s="299"/>
      <c r="G118" s="299"/>
      <c r="H118" s="299"/>
      <c r="I118" s="299"/>
      <c r="J118" s="300"/>
      <c r="K118" s="80">
        <f>SUM(K82:K117)</f>
        <v>0</v>
      </c>
      <c r="L118" s="80">
        <f>SUM(L82:L117)</f>
        <v>0</v>
      </c>
    </row>
    <row r="119" spans="1:12" ht="18" customHeight="1" x14ac:dyDescent="0.25">
      <c r="A119" s="257" t="s">
        <v>373</v>
      </c>
      <c r="B119" s="282"/>
      <c r="C119" s="282"/>
      <c r="D119" s="282"/>
      <c r="E119" s="282"/>
      <c r="F119" s="282"/>
      <c r="G119" s="282"/>
      <c r="H119" s="282"/>
      <c r="I119" s="282"/>
      <c r="J119" s="282"/>
      <c r="K119" s="282"/>
      <c r="L119" s="283"/>
    </row>
    <row r="120" spans="1:12" ht="21.75" customHeight="1" x14ac:dyDescent="0.25">
      <c r="A120" s="257" t="s">
        <v>153</v>
      </c>
      <c r="B120" s="258"/>
      <c r="C120" s="258"/>
      <c r="D120" s="258"/>
      <c r="E120" s="258"/>
      <c r="F120" s="258"/>
      <c r="G120" s="258"/>
      <c r="H120" s="258"/>
      <c r="I120" s="258"/>
      <c r="J120" s="258"/>
      <c r="K120" s="259"/>
      <c r="L120" s="193"/>
    </row>
    <row r="121" spans="1:12" ht="67.5" customHeight="1" x14ac:dyDescent="0.25">
      <c r="A121" s="310" t="s">
        <v>154</v>
      </c>
      <c r="B121" s="311"/>
      <c r="C121" s="311"/>
      <c r="D121" s="311"/>
      <c r="E121" s="311"/>
      <c r="F121" s="311"/>
      <c r="G121" s="311"/>
      <c r="H121" s="311"/>
      <c r="I121" s="311"/>
      <c r="J121" s="311"/>
      <c r="K121" s="311"/>
      <c r="L121" s="312"/>
    </row>
    <row r="122" spans="1:12" x14ac:dyDescent="0.2">
      <c r="A122" s="32" t="s">
        <v>155</v>
      </c>
      <c r="B122" s="81" t="s">
        <v>156</v>
      </c>
      <c r="C122" s="82" t="s">
        <v>40</v>
      </c>
      <c r="D122" s="82">
        <v>150</v>
      </c>
      <c r="E122" s="42"/>
      <c r="F122" s="42"/>
      <c r="G122" s="83"/>
      <c r="H122" s="70"/>
      <c r="I122" s="43">
        <v>0.08</v>
      </c>
      <c r="J122" s="18">
        <f t="shared" ref="J122:J132" si="19">H122*(1+I122)</f>
        <v>0</v>
      </c>
      <c r="K122" s="19">
        <f t="shared" ref="K122:K132" si="20">D122*H122</f>
        <v>0</v>
      </c>
      <c r="L122" s="20">
        <f t="shared" ref="L122:L132" si="21">K122*(1+I122)</f>
        <v>0</v>
      </c>
    </row>
    <row r="123" spans="1:12" x14ac:dyDescent="0.2">
      <c r="A123" s="32" t="s">
        <v>104</v>
      </c>
      <c r="B123" s="84" t="s">
        <v>157</v>
      </c>
      <c r="C123" s="85" t="s">
        <v>40</v>
      </c>
      <c r="D123" s="85">
        <v>150</v>
      </c>
      <c r="E123" s="27"/>
      <c r="F123" s="27"/>
      <c r="G123" s="86"/>
      <c r="H123" s="28"/>
      <c r="I123" s="43">
        <v>0.08</v>
      </c>
      <c r="J123" s="18">
        <f t="shared" si="19"/>
        <v>0</v>
      </c>
      <c r="K123" s="19">
        <f t="shared" si="20"/>
        <v>0</v>
      </c>
      <c r="L123" s="20">
        <f t="shared" si="21"/>
        <v>0</v>
      </c>
    </row>
    <row r="124" spans="1:12" x14ac:dyDescent="0.2">
      <c r="A124" s="32" t="s">
        <v>129</v>
      </c>
      <c r="B124" s="84" t="s">
        <v>158</v>
      </c>
      <c r="C124" s="85" t="s">
        <v>40</v>
      </c>
      <c r="D124" s="85">
        <v>150</v>
      </c>
      <c r="E124" s="27"/>
      <c r="F124" s="27"/>
      <c r="G124" s="86"/>
      <c r="H124" s="28"/>
      <c r="I124" s="43">
        <v>0.08</v>
      </c>
      <c r="J124" s="18">
        <f t="shared" si="19"/>
        <v>0</v>
      </c>
      <c r="K124" s="19">
        <f t="shared" si="20"/>
        <v>0</v>
      </c>
      <c r="L124" s="20">
        <f t="shared" si="21"/>
        <v>0</v>
      </c>
    </row>
    <row r="125" spans="1:12" x14ac:dyDescent="0.2">
      <c r="A125" s="32" t="s">
        <v>144</v>
      </c>
      <c r="B125" s="84" t="s">
        <v>159</v>
      </c>
      <c r="C125" s="85" t="s">
        <v>40</v>
      </c>
      <c r="D125" s="85">
        <v>20</v>
      </c>
      <c r="E125" s="27"/>
      <c r="F125" s="27"/>
      <c r="G125" s="87"/>
      <c r="H125" s="28"/>
      <c r="I125" s="43">
        <v>0.08</v>
      </c>
      <c r="J125" s="18">
        <f t="shared" si="19"/>
        <v>0</v>
      </c>
      <c r="K125" s="19">
        <f t="shared" si="20"/>
        <v>0</v>
      </c>
      <c r="L125" s="20">
        <f t="shared" si="21"/>
        <v>0</v>
      </c>
    </row>
    <row r="126" spans="1:12" x14ac:dyDescent="0.2">
      <c r="A126" s="32" t="s">
        <v>160</v>
      </c>
      <c r="B126" s="84" t="s">
        <v>161</v>
      </c>
      <c r="C126" s="85" t="s">
        <v>40</v>
      </c>
      <c r="D126" s="85">
        <v>20</v>
      </c>
      <c r="E126" s="27"/>
      <c r="F126" s="27"/>
      <c r="G126" s="87"/>
      <c r="H126" s="28"/>
      <c r="I126" s="43">
        <v>0.08</v>
      </c>
      <c r="J126" s="18">
        <f t="shared" si="19"/>
        <v>0</v>
      </c>
      <c r="K126" s="19">
        <f t="shared" si="20"/>
        <v>0</v>
      </c>
      <c r="L126" s="20">
        <f t="shared" si="21"/>
        <v>0</v>
      </c>
    </row>
    <row r="127" spans="1:12" x14ac:dyDescent="0.2">
      <c r="A127" s="32" t="s">
        <v>162</v>
      </c>
      <c r="B127" s="84" t="s">
        <v>163</v>
      </c>
      <c r="C127" s="85" t="s">
        <v>40</v>
      </c>
      <c r="D127" s="85">
        <v>150</v>
      </c>
      <c r="E127" s="27"/>
      <c r="F127" s="27"/>
      <c r="G127" s="87"/>
      <c r="H127" s="28"/>
      <c r="I127" s="43">
        <v>0.08</v>
      </c>
      <c r="J127" s="18">
        <f t="shared" si="19"/>
        <v>0</v>
      </c>
      <c r="K127" s="19">
        <f t="shared" si="20"/>
        <v>0</v>
      </c>
      <c r="L127" s="20">
        <f t="shared" si="21"/>
        <v>0</v>
      </c>
    </row>
    <row r="128" spans="1:12" ht="25.5" x14ac:dyDescent="0.2">
      <c r="A128" s="32" t="s">
        <v>164</v>
      </c>
      <c r="B128" s="11" t="s">
        <v>165</v>
      </c>
      <c r="C128" s="85" t="s">
        <v>40</v>
      </c>
      <c r="D128" s="85">
        <v>5</v>
      </c>
      <c r="E128" s="27"/>
      <c r="F128" s="27"/>
      <c r="G128" s="87"/>
      <c r="H128" s="28"/>
      <c r="I128" s="43">
        <v>0.08</v>
      </c>
      <c r="J128" s="18">
        <f t="shared" si="19"/>
        <v>0</v>
      </c>
      <c r="K128" s="19">
        <f t="shared" si="20"/>
        <v>0</v>
      </c>
      <c r="L128" s="20">
        <f t="shared" si="21"/>
        <v>0</v>
      </c>
    </row>
    <row r="129" spans="1:12" ht="89.25" x14ac:dyDescent="0.25">
      <c r="A129" s="32" t="s">
        <v>166</v>
      </c>
      <c r="B129" s="88" t="s">
        <v>167</v>
      </c>
      <c r="C129" s="50" t="s">
        <v>40</v>
      </c>
      <c r="D129" s="50">
        <v>150</v>
      </c>
      <c r="E129" s="27"/>
      <c r="F129" s="27"/>
      <c r="G129" s="20"/>
      <c r="H129" s="28"/>
      <c r="I129" s="29">
        <v>0.08</v>
      </c>
      <c r="J129" s="20">
        <f t="shared" si="19"/>
        <v>0</v>
      </c>
      <c r="K129" s="19">
        <f t="shared" si="20"/>
        <v>0</v>
      </c>
      <c r="L129" s="20">
        <f t="shared" si="21"/>
        <v>0</v>
      </c>
    </row>
    <row r="130" spans="1:12" ht="38.25" x14ac:dyDescent="0.25">
      <c r="A130" s="32" t="s">
        <v>168</v>
      </c>
      <c r="B130" s="11" t="s">
        <v>169</v>
      </c>
      <c r="C130" s="50" t="s">
        <v>40</v>
      </c>
      <c r="D130" s="50">
        <v>150</v>
      </c>
      <c r="E130" s="27"/>
      <c r="F130" s="27"/>
      <c r="G130" s="20"/>
      <c r="H130" s="28"/>
      <c r="I130" s="43">
        <v>0.08</v>
      </c>
      <c r="J130" s="18">
        <f t="shared" si="19"/>
        <v>0</v>
      </c>
      <c r="K130" s="19">
        <f t="shared" si="20"/>
        <v>0</v>
      </c>
      <c r="L130" s="20">
        <f t="shared" si="21"/>
        <v>0</v>
      </c>
    </row>
    <row r="131" spans="1:12" x14ac:dyDescent="0.25">
      <c r="A131" s="32" t="s">
        <v>170</v>
      </c>
      <c r="B131" s="11" t="s">
        <v>171</v>
      </c>
      <c r="C131" s="50" t="s">
        <v>40</v>
      </c>
      <c r="D131" s="50">
        <v>150</v>
      </c>
      <c r="E131" s="27"/>
      <c r="F131" s="27"/>
      <c r="G131" s="20"/>
      <c r="H131" s="28"/>
      <c r="I131" s="43">
        <v>0.08</v>
      </c>
      <c r="J131" s="18">
        <f t="shared" si="19"/>
        <v>0</v>
      </c>
      <c r="K131" s="19">
        <f t="shared" si="20"/>
        <v>0</v>
      </c>
      <c r="L131" s="20">
        <f t="shared" si="21"/>
        <v>0</v>
      </c>
    </row>
    <row r="132" spans="1:12" x14ac:dyDescent="0.2">
      <c r="A132" s="32" t="s">
        <v>172</v>
      </c>
      <c r="B132" s="11" t="s">
        <v>173</v>
      </c>
      <c r="C132" s="85" t="s">
        <v>40</v>
      </c>
      <c r="D132" s="85">
        <v>150</v>
      </c>
      <c r="E132" s="27"/>
      <c r="F132" s="27"/>
      <c r="G132" s="87"/>
      <c r="H132" s="28"/>
      <c r="I132" s="43">
        <v>0.08</v>
      </c>
      <c r="J132" s="18">
        <f t="shared" si="19"/>
        <v>0</v>
      </c>
      <c r="K132" s="19">
        <f t="shared" si="20"/>
        <v>0</v>
      </c>
      <c r="L132" s="20">
        <f t="shared" si="21"/>
        <v>0</v>
      </c>
    </row>
    <row r="133" spans="1:12" x14ac:dyDescent="0.25">
      <c r="A133" s="313" t="s">
        <v>36</v>
      </c>
      <c r="B133" s="314"/>
      <c r="C133" s="314"/>
      <c r="D133" s="314"/>
      <c r="E133" s="314"/>
      <c r="F133" s="314"/>
      <c r="G133" s="314"/>
      <c r="H133" s="314"/>
      <c r="I133" s="315"/>
      <c r="J133" s="89"/>
      <c r="K133" s="6">
        <f>SUM(K122:K132)</f>
        <v>0</v>
      </c>
      <c r="L133" s="6">
        <f>SUM(L122:L132)</f>
        <v>0</v>
      </c>
    </row>
    <row r="134" spans="1:12" x14ac:dyDescent="0.25">
      <c r="B134" s="232" t="s">
        <v>374</v>
      </c>
      <c r="C134" s="232"/>
      <c r="D134" s="232"/>
      <c r="E134" s="232"/>
      <c r="F134" s="232"/>
      <c r="G134" s="232"/>
      <c r="H134" s="232"/>
      <c r="I134" s="232"/>
      <c r="J134" s="232"/>
    </row>
    <row r="135" spans="1:12" x14ac:dyDescent="0.25">
      <c r="B135" s="95" t="s">
        <v>375</v>
      </c>
      <c r="C135" s="96"/>
      <c r="D135" s="96"/>
      <c r="E135" s="96"/>
      <c r="F135" s="96"/>
      <c r="G135" s="97"/>
      <c r="H135" s="98"/>
      <c r="I135" s="99"/>
      <c r="J135" s="98"/>
    </row>
    <row r="136" spans="1:12" x14ac:dyDescent="0.25">
      <c r="A136" s="7"/>
      <c r="B136" s="95" t="s">
        <v>175</v>
      </c>
      <c r="C136" s="95"/>
      <c r="D136" s="95"/>
      <c r="E136" s="95"/>
      <c r="F136" s="95"/>
      <c r="G136" s="97"/>
      <c r="H136" s="98"/>
      <c r="I136" s="99"/>
      <c r="J136" s="98"/>
    </row>
    <row r="137" spans="1:12" x14ac:dyDescent="0.25">
      <c r="B137" s="95" t="s">
        <v>176</v>
      </c>
      <c r="C137" s="95"/>
      <c r="D137" s="95"/>
      <c r="E137" s="95"/>
      <c r="F137" s="97"/>
      <c r="G137" s="97"/>
      <c r="H137" s="98"/>
      <c r="I137" s="99"/>
      <c r="J137" s="98"/>
    </row>
    <row r="138" spans="1:12" x14ac:dyDescent="0.25">
      <c r="B138" s="94" t="s">
        <v>177</v>
      </c>
      <c r="C138" s="94"/>
      <c r="D138" s="94"/>
      <c r="E138" s="94"/>
      <c r="F138" s="94"/>
      <c r="G138" s="100"/>
      <c r="H138" s="101"/>
      <c r="I138" s="102"/>
      <c r="J138" s="101"/>
    </row>
    <row r="139" spans="1:12" ht="13.5" thickBot="1" x14ac:dyDescent="0.3">
      <c r="G139" s="103"/>
    </row>
    <row r="140" spans="1:12" ht="26.25" customHeight="1" thickBot="1" x14ac:dyDescent="0.3">
      <c r="A140" s="268" t="s">
        <v>367</v>
      </c>
      <c r="B140" s="269"/>
      <c r="C140" s="269"/>
      <c r="D140" s="269"/>
      <c r="E140" s="269"/>
      <c r="F140" s="269"/>
      <c r="G140" s="269"/>
      <c r="H140" s="269"/>
      <c r="I140" s="269"/>
      <c r="J140" s="269"/>
      <c r="K140" s="269"/>
      <c r="L140" s="270"/>
    </row>
    <row r="141" spans="1:12" s="104" customFormat="1" ht="21.75" customHeight="1" x14ac:dyDescent="0.25">
      <c r="A141" s="263" t="s">
        <v>376</v>
      </c>
      <c r="B141" s="264"/>
      <c r="C141" s="264"/>
      <c r="D141" s="264"/>
      <c r="E141" s="264"/>
      <c r="F141" s="264"/>
      <c r="G141" s="264"/>
      <c r="H141" s="264"/>
      <c r="I141" s="264"/>
      <c r="J141" s="264"/>
      <c r="K141" s="264"/>
      <c r="L141" s="265"/>
    </row>
    <row r="142" spans="1:12" s="104" customFormat="1" ht="32.450000000000003" customHeight="1" x14ac:dyDescent="0.25">
      <c r="A142" s="266" t="s">
        <v>178</v>
      </c>
      <c r="B142" s="267"/>
      <c r="C142" s="267"/>
      <c r="D142" s="267"/>
      <c r="E142" s="267"/>
      <c r="F142" s="267"/>
      <c r="G142" s="267"/>
      <c r="H142" s="267"/>
      <c r="I142" s="267"/>
      <c r="J142" s="267"/>
      <c r="K142" s="267"/>
      <c r="L142" s="267"/>
    </row>
    <row r="143" spans="1:12" s="104" customFormat="1" ht="141" customHeight="1" x14ac:dyDescent="0.25">
      <c r="A143" s="105">
        <v>1</v>
      </c>
      <c r="B143" s="106" t="s">
        <v>369</v>
      </c>
      <c r="C143" s="107" t="s">
        <v>15</v>
      </c>
      <c r="D143" s="108">
        <v>10</v>
      </c>
      <c r="E143" s="108"/>
      <c r="F143" s="108"/>
      <c r="G143" s="108"/>
      <c r="H143" s="109"/>
      <c r="I143" s="110">
        <v>0.08</v>
      </c>
      <c r="J143" s="111">
        <f t="shared" ref="J143:J144" si="22">H143*(1+I143)</f>
        <v>0</v>
      </c>
      <c r="K143" s="112">
        <f t="shared" ref="K143:K144" si="23">D143*H143</f>
        <v>0</v>
      </c>
      <c r="L143" s="112">
        <f t="shared" ref="L143:L144" si="24">K143*(1+I143)</f>
        <v>0</v>
      </c>
    </row>
    <row r="144" spans="1:12" s="104" customFormat="1" ht="16.5" x14ac:dyDescent="0.25">
      <c r="A144" s="9">
        <v>2</v>
      </c>
      <c r="B144" s="106" t="s">
        <v>180</v>
      </c>
      <c r="C144" s="107" t="s">
        <v>181</v>
      </c>
      <c r="D144" s="108">
        <v>10</v>
      </c>
      <c r="E144" s="108"/>
      <c r="F144" s="108"/>
      <c r="G144" s="108"/>
      <c r="H144" s="109"/>
      <c r="I144" s="110">
        <v>0.08</v>
      </c>
      <c r="J144" s="111">
        <f t="shared" si="22"/>
        <v>0</v>
      </c>
      <c r="K144" s="112">
        <f t="shared" si="23"/>
        <v>0</v>
      </c>
      <c r="L144" s="112">
        <f t="shared" si="24"/>
        <v>0</v>
      </c>
    </row>
    <row r="145" spans="1:12" s="104" customFormat="1" ht="31.5" customHeight="1" x14ac:dyDescent="0.25">
      <c r="A145" s="113"/>
      <c r="C145" s="114"/>
      <c r="D145" s="114"/>
      <c r="E145" s="115"/>
      <c r="F145" s="115"/>
      <c r="G145" s="115"/>
      <c r="H145" s="116"/>
      <c r="I145" s="117"/>
      <c r="J145" s="227" t="s">
        <v>174</v>
      </c>
      <c r="K145" s="118">
        <f>SUM(K143:K144)</f>
        <v>0</v>
      </c>
      <c r="L145" s="118">
        <f>SUM(L143:L144)</f>
        <v>0</v>
      </c>
    </row>
    <row r="146" spans="1:12" s="104" customFormat="1" ht="17.45" customHeight="1" x14ac:dyDescent="0.25">
      <c r="A146" s="286" t="s">
        <v>152</v>
      </c>
      <c r="B146" s="287"/>
      <c r="C146" s="287"/>
      <c r="D146" s="287"/>
      <c r="E146" s="287"/>
      <c r="F146" s="287"/>
      <c r="G146" s="287"/>
      <c r="H146" s="287"/>
      <c r="I146" s="287"/>
      <c r="J146" s="287"/>
      <c r="K146" s="287"/>
      <c r="L146" s="288"/>
    </row>
    <row r="147" spans="1:12" s="104" customFormat="1" ht="21" customHeight="1" x14ac:dyDescent="0.3">
      <c r="A147" s="319" t="s">
        <v>182</v>
      </c>
      <c r="B147" s="319"/>
      <c r="C147" s="319"/>
      <c r="D147" s="319"/>
      <c r="E147" s="319"/>
      <c r="F147" s="319"/>
      <c r="G147" s="319"/>
      <c r="H147" s="319"/>
      <c r="I147" s="319"/>
      <c r="J147" s="319"/>
      <c r="K147" s="319"/>
      <c r="L147" s="319"/>
    </row>
    <row r="148" spans="1:12" s="104" customFormat="1" ht="247.5" x14ac:dyDescent="0.25">
      <c r="A148" s="122">
        <v>1</v>
      </c>
      <c r="B148" s="120" t="s">
        <v>183</v>
      </c>
      <c r="C148" s="123" t="s">
        <v>179</v>
      </c>
      <c r="D148" s="123">
        <v>10</v>
      </c>
      <c r="E148" s="119"/>
      <c r="F148" s="124"/>
      <c r="G148" s="124"/>
      <c r="H148" s="121"/>
      <c r="I148" s="125">
        <v>0.08</v>
      </c>
      <c r="J148" s="126">
        <f>H148*(1+I148)</f>
        <v>0</v>
      </c>
      <c r="K148" s="112">
        <f>D148*H148</f>
        <v>0</v>
      </c>
      <c r="L148" s="112">
        <f t="shared" ref="L148" si="25">K148*(1+I148)</f>
        <v>0</v>
      </c>
    </row>
    <row r="149" spans="1:12" s="104" customFormat="1" ht="16.5" x14ac:dyDescent="0.25">
      <c r="A149" s="113"/>
      <c r="H149" s="127"/>
      <c r="I149" s="128"/>
    </row>
    <row r="150" spans="1:12" s="104" customFormat="1" ht="16.5" x14ac:dyDescent="0.25">
      <c r="A150" s="113"/>
      <c r="H150" s="127"/>
      <c r="I150" s="128"/>
    </row>
    <row r="151" spans="1:12" s="104" customFormat="1" ht="16.5" x14ac:dyDescent="0.25">
      <c r="A151" s="113"/>
      <c r="B151" s="129" t="s">
        <v>392</v>
      </c>
      <c r="C151" s="130"/>
      <c r="D151" s="130"/>
      <c r="E151" s="130"/>
      <c r="F151" s="130"/>
      <c r="G151" s="130"/>
      <c r="H151" s="131"/>
      <c r="I151" s="132"/>
      <c r="J151" s="130"/>
      <c r="K151" s="130"/>
      <c r="L151" s="130"/>
    </row>
    <row r="152" spans="1:12" s="104" customFormat="1" ht="16.5" x14ac:dyDescent="0.25">
      <c r="A152" s="113"/>
      <c r="B152" s="320" t="s">
        <v>175</v>
      </c>
      <c r="C152" s="320"/>
      <c r="D152" s="320"/>
      <c r="E152" s="320"/>
      <c r="F152" s="320"/>
      <c r="G152" s="320"/>
      <c r="H152" s="320"/>
      <c r="I152" s="320"/>
      <c r="J152" s="320"/>
      <c r="K152" s="320"/>
      <c r="L152" s="320"/>
    </row>
    <row r="153" spans="1:12" s="104" customFormat="1" ht="16.5" x14ac:dyDescent="0.25">
      <c r="A153" s="113"/>
      <c r="B153" s="249" t="s">
        <v>184</v>
      </c>
      <c r="C153" s="249"/>
      <c r="D153" s="249"/>
      <c r="E153" s="249"/>
      <c r="F153" s="249"/>
      <c r="G153" s="249"/>
      <c r="H153" s="249"/>
      <c r="I153" s="249"/>
      <c r="J153" s="249"/>
      <c r="K153" s="249"/>
      <c r="L153" s="249"/>
    </row>
    <row r="154" spans="1:12" s="104" customFormat="1" ht="17.25" thickBot="1" x14ac:dyDescent="0.3">
      <c r="A154" s="113"/>
      <c r="H154" s="127"/>
      <c r="I154" s="128"/>
    </row>
    <row r="155" spans="1:12" s="104" customFormat="1" ht="24.75" customHeight="1" thickBot="1" x14ac:dyDescent="0.3">
      <c r="A155" s="268" t="s">
        <v>362</v>
      </c>
      <c r="B155" s="269"/>
      <c r="C155" s="269"/>
      <c r="D155" s="269"/>
      <c r="E155" s="269"/>
      <c r="F155" s="269"/>
      <c r="G155" s="269"/>
      <c r="H155" s="269"/>
      <c r="I155" s="269"/>
      <c r="J155" s="269"/>
      <c r="K155" s="269"/>
      <c r="L155" s="270"/>
    </row>
    <row r="156" spans="1:12" s="133" customFormat="1" ht="21" customHeight="1" x14ac:dyDescent="0.25">
      <c r="A156" s="304" t="s">
        <v>377</v>
      </c>
      <c r="B156" s="305"/>
      <c r="C156" s="305"/>
      <c r="D156" s="305"/>
      <c r="E156" s="305"/>
      <c r="F156" s="305"/>
      <c r="G156" s="305"/>
      <c r="H156" s="305"/>
      <c r="I156" s="305"/>
      <c r="J156" s="305"/>
      <c r="K156" s="305"/>
      <c r="L156" s="306"/>
    </row>
    <row r="157" spans="1:12" s="133" customFormat="1" ht="20.25" customHeight="1" x14ac:dyDescent="0.25">
      <c r="A157" s="316" t="s">
        <v>185</v>
      </c>
      <c r="B157" s="317"/>
      <c r="C157" s="317"/>
      <c r="D157" s="317"/>
      <c r="E157" s="317"/>
      <c r="F157" s="317"/>
      <c r="G157" s="317"/>
      <c r="H157" s="317"/>
      <c r="I157" s="317"/>
      <c r="J157" s="317"/>
      <c r="K157" s="317"/>
      <c r="L157" s="318"/>
    </row>
    <row r="158" spans="1:12" s="133" customFormat="1" ht="82.5" x14ac:dyDescent="0.25">
      <c r="A158" s="168" t="s">
        <v>0</v>
      </c>
      <c r="B158" s="168" t="s">
        <v>1</v>
      </c>
      <c r="C158" s="168" t="s">
        <v>2</v>
      </c>
      <c r="D158" s="168" t="s">
        <v>3</v>
      </c>
      <c r="E158" s="181" t="s">
        <v>4</v>
      </c>
      <c r="F158" s="181" t="s">
        <v>350</v>
      </c>
      <c r="G158" s="181" t="s">
        <v>351</v>
      </c>
      <c r="H158" s="199" t="s">
        <v>352</v>
      </c>
      <c r="I158" s="200" t="s">
        <v>8</v>
      </c>
      <c r="J158" s="168" t="s">
        <v>353</v>
      </c>
      <c r="K158" s="168" t="s">
        <v>354</v>
      </c>
      <c r="L158" s="108" t="s">
        <v>355</v>
      </c>
    </row>
    <row r="159" spans="1:12" s="133" customFormat="1" ht="20.25" customHeight="1" x14ac:dyDescent="0.25">
      <c r="A159" s="168">
        <v>1</v>
      </c>
      <c r="B159" s="168">
        <v>2</v>
      </c>
      <c r="C159" s="168">
        <v>3</v>
      </c>
      <c r="D159" s="168">
        <v>4</v>
      </c>
      <c r="E159" s="181">
        <v>5</v>
      </c>
      <c r="F159" s="181">
        <v>6</v>
      </c>
      <c r="G159" s="181">
        <v>7</v>
      </c>
      <c r="H159" s="201">
        <v>8</v>
      </c>
      <c r="I159" s="202">
        <v>9</v>
      </c>
      <c r="J159" s="168">
        <v>10</v>
      </c>
      <c r="K159" s="168">
        <v>11</v>
      </c>
      <c r="L159" s="108">
        <v>12</v>
      </c>
    </row>
    <row r="160" spans="1:12" s="133" customFormat="1" ht="33" x14ac:dyDescent="0.25">
      <c r="A160" s="123">
        <v>1</v>
      </c>
      <c r="B160" s="120" t="s">
        <v>186</v>
      </c>
      <c r="C160" s="123" t="s">
        <v>15</v>
      </c>
      <c r="D160" s="123">
        <v>40</v>
      </c>
      <c r="E160" s="119"/>
      <c r="F160" s="124"/>
      <c r="G160" s="124"/>
      <c r="H160" s="121"/>
      <c r="I160" s="125">
        <v>0.08</v>
      </c>
      <c r="J160" s="134">
        <f>H160*(1+I160)</f>
        <v>0</v>
      </c>
      <c r="K160" s="135">
        <f>D160*H160</f>
        <v>0</v>
      </c>
      <c r="L160" s="135">
        <f>K160*(1+I160)</f>
        <v>0</v>
      </c>
    </row>
    <row r="162" spans="1:12" s="133" customFormat="1" ht="16.5" x14ac:dyDescent="0.25">
      <c r="A162" s="104"/>
      <c r="B162" s="249" t="s">
        <v>175</v>
      </c>
      <c r="C162" s="249"/>
      <c r="D162" s="249"/>
      <c r="E162" s="249"/>
      <c r="F162" s="249"/>
      <c r="G162" s="249"/>
      <c r="H162" s="249"/>
      <c r="I162" s="249"/>
      <c r="J162" s="249"/>
      <c r="K162" s="249"/>
      <c r="L162" s="249"/>
    </row>
    <row r="163" spans="1:12" s="133" customFormat="1" ht="16.5" x14ac:dyDescent="0.25">
      <c r="A163" s="104"/>
      <c r="B163" s="249" t="s">
        <v>176</v>
      </c>
      <c r="C163" s="249"/>
      <c r="D163" s="249"/>
      <c r="E163" s="249"/>
      <c r="F163" s="249"/>
      <c r="G163" s="249"/>
      <c r="H163" s="249"/>
      <c r="I163" s="249"/>
      <c r="J163" s="249"/>
      <c r="K163" s="249"/>
      <c r="L163" s="249"/>
    </row>
    <row r="164" spans="1:12" s="133" customFormat="1" ht="16.5" x14ac:dyDescent="0.25">
      <c r="A164" s="104"/>
      <c r="B164" s="249" t="s">
        <v>177</v>
      </c>
      <c r="C164" s="249"/>
      <c r="D164" s="249"/>
      <c r="E164" s="249"/>
      <c r="F164" s="249"/>
      <c r="G164" s="249"/>
      <c r="H164" s="249"/>
      <c r="I164" s="249"/>
      <c r="J164" s="249"/>
      <c r="K164" s="249"/>
      <c r="L164" s="249"/>
    </row>
    <row r="165" spans="1:12" s="133" customFormat="1" ht="16.5" x14ac:dyDescent="0.25">
      <c r="A165" s="104"/>
      <c r="B165" s="203"/>
      <c r="C165" s="203"/>
      <c r="D165" s="203"/>
      <c r="E165" s="203"/>
      <c r="F165" s="203"/>
      <c r="G165" s="203"/>
      <c r="H165" s="203"/>
      <c r="I165" s="203"/>
      <c r="J165" s="203"/>
      <c r="K165" s="203"/>
      <c r="L165" s="203"/>
    </row>
    <row r="166" spans="1:12" s="133" customFormat="1" ht="27.75" customHeight="1" x14ac:dyDescent="0.25">
      <c r="A166" s="256" t="s">
        <v>365</v>
      </c>
      <c r="B166" s="256"/>
      <c r="C166" s="256"/>
      <c r="D166" s="256"/>
      <c r="E166" s="256"/>
      <c r="F166" s="256"/>
      <c r="G166" s="256"/>
      <c r="H166" s="256"/>
      <c r="I166" s="256"/>
      <c r="J166" s="256"/>
      <c r="K166" s="256"/>
      <c r="L166" s="256"/>
    </row>
    <row r="167" spans="1:12" s="133" customFormat="1" ht="82.5" x14ac:dyDescent="0.25">
      <c r="A167" s="168" t="s">
        <v>0</v>
      </c>
      <c r="B167" s="168" t="s">
        <v>1</v>
      </c>
      <c r="C167" s="168" t="s">
        <v>2</v>
      </c>
      <c r="D167" s="168" t="s">
        <v>3</v>
      </c>
      <c r="E167" s="181" t="s">
        <v>4</v>
      </c>
      <c r="F167" s="181" t="s">
        <v>350</v>
      </c>
      <c r="G167" s="181" t="s">
        <v>351</v>
      </c>
      <c r="H167" s="199" t="s">
        <v>352</v>
      </c>
      <c r="I167" s="168" t="s">
        <v>8</v>
      </c>
      <c r="J167" s="168" t="s">
        <v>353</v>
      </c>
      <c r="K167" s="168" t="s">
        <v>354</v>
      </c>
      <c r="L167" s="108" t="s">
        <v>355</v>
      </c>
    </row>
    <row r="168" spans="1:12" s="133" customFormat="1" ht="17.25" thickBot="1" x14ac:dyDescent="0.3">
      <c r="A168" s="168">
        <v>1</v>
      </c>
      <c r="B168" s="168">
        <v>2</v>
      </c>
      <c r="C168" s="168">
        <v>3</v>
      </c>
      <c r="D168" s="168">
        <v>4</v>
      </c>
      <c r="E168" s="181">
        <v>5</v>
      </c>
      <c r="F168" s="181">
        <v>6</v>
      </c>
      <c r="G168" s="181">
        <v>7</v>
      </c>
      <c r="H168" s="204">
        <v>8</v>
      </c>
      <c r="I168" s="168">
        <v>9</v>
      </c>
      <c r="J168" s="168">
        <v>10</v>
      </c>
      <c r="K168" s="168">
        <v>11</v>
      </c>
      <c r="L168" s="108">
        <v>12</v>
      </c>
    </row>
    <row r="169" spans="1:12" s="133" customFormat="1" ht="16.5" x14ac:dyDescent="0.25">
      <c r="A169" s="250" t="s">
        <v>378</v>
      </c>
      <c r="B169" s="251"/>
      <c r="C169" s="251"/>
      <c r="D169" s="251"/>
      <c r="E169" s="251"/>
      <c r="F169" s="251"/>
      <c r="G169" s="251"/>
      <c r="H169" s="251"/>
      <c r="I169" s="251"/>
      <c r="J169" s="251"/>
      <c r="K169" s="251"/>
      <c r="L169" s="252"/>
    </row>
    <row r="170" spans="1:12" s="133" customFormat="1" ht="17.25" thickBot="1" x14ac:dyDescent="0.3">
      <c r="A170" s="253" t="s">
        <v>363</v>
      </c>
      <c r="B170" s="254"/>
      <c r="C170" s="254"/>
      <c r="D170" s="254"/>
      <c r="E170" s="254"/>
      <c r="F170" s="254"/>
      <c r="G170" s="254"/>
      <c r="H170" s="254"/>
      <c r="I170" s="254"/>
      <c r="J170" s="254"/>
      <c r="K170" s="254"/>
      <c r="L170" s="255"/>
    </row>
    <row r="171" spans="1:12" s="133" customFormat="1" ht="198.75" thickBot="1" x14ac:dyDescent="0.3">
      <c r="A171" s="205">
        <v>1</v>
      </c>
      <c r="B171" s="208" t="s">
        <v>364</v>
      </c>
      <c r="C171" s="205" t="s">
        <v>40</v>
      </c>
      <c r="D171" s="209">
        <v>350</v>
      </c>
      <c r="E171" s="119"/>
      <c r="F171" s="119"/>
      <c r="G171" s="119"/>
      <c r="H171" s="210"/>
      <c r="I171" s="110">
        <v>0.08</v>
      </c>
      <c r="J171" s="211">
        <f>H171*(1+I171)</f>
        <v>0</v>
      </c>
      <c r="K171" s="206">
        <f>D171*H171</f>
        <v>0</v>
      </c>
      <c r="L171" s="207">
        <f>K171*(1+I171)</f>
        <v>0</v>
      </c>
    </row>
    <row r="172" spans="1:12" s="133" customFormat="1" ht="16.5" x14ac:dyDescent="0.25">
      <c r="A172" s="212"/>
      <c r="B172" s="213"/>
      <c r="C172" s="212"/>
      <c r="D172" s="212"/>
      <c r="E172" s="214"/>
      <c r="F172" s="214"/>
      <c r="G172" s="214"/>
      <c r="H172" s="215"/>
      <c r="I172" s="117"/>
      <c r="J172" s="216"/>
      <c r="K172" s="217"/>
      <c r="L172" s="217"/>
    </row>
    <row r="173" spans="1:12" s="133" customFormat="1" ht="16.5" x14ac:dyDescent="0.25">
      <c r="A173" s="249" t="s">
        <v>175</v>
      </c>
      <c r="B173" s="249"/>
      <c r="C173" s="249"/>
      <c r="D173" s="249"/>
      <c r="E173" s="249"/>
      <c r="F173" s="249"/>
      <c r="G173" s="249"/>
      <c r="H173" s="249"/>
      <c r="I173" s="249"/>
      <c r="J173" s="249"/>
      <c r="K173" s="249"/>
      <c r="L173" s="217"/>
    </row>
    <row r="174" spans="1:12" s="133" customFormat="1" ht="16.5" x14ac:dyDescent="0.25">
      <c r="A174" s="249" t="s">
        <v>176</v>
      </c>
      <c r="B174" s="249"/>
      <c r="C174" s="249"/>
      <c r="D174" s="249"/>
      <c r="E174" s="249"/>
      <c r="F174" s="249"/>
      <c r="G174" s="249"/>
      <c r="H174" s="249"/>
      <c r="I174" s="249"/>
      <c r="J174" s="249"/>
      <c r="K174" s="249"/>
      <c r="L174" s="217"/>
    </row>
    <row r="175" spans="1:12" s="133" customFormat="1" ht="16.5" x14ac:dyDescent="0.25">
      <c r="A175" s="249" t="s">
        <v>366</v>
      </c>
      <c r="B175" s="249"/>
      <c r="C175" s="249"/>
      <c r="D175" s="249"/>
      <c r="E175" s="249"/>
      <c r="F175" s="249"/>
      <c r="G175" s="249"/>
      <c r="H175" s="249"/>
      <c r="I175" s="249"/>
      <c r="J175" s="249"/>
      <c r="K175" s="249"/>
      <c r="L175" s="217"/>
    </row>
    <row r="176" spans="1:12" s="133" customFormat="1" ht="17.25" thickBot="1" x14ac:dyDescent="0.3">
      <c r="A176" s="212"/>
      <c r="B176" s="213"/>
      <c r="C176" s="212"/>
      <c r="D176" s="212"/>
      <c r="E176" s="214"/>
      <c r="F176" s="214"/>
      <c r="G176" s="214"/>
      <c r="H176" s="215"/>
      <c r="I176" s="117"/>
      <c r="J176" s="216"/>
      <c r="K176" s="217"/>
      <c r="L176" s="217"/>
    </row>
    <row r="177" spans="1:12" s="133" customFormat="1" ht="25.5" customHeight="1" thickBot="1" x14ac:dyDescent="0.3">
      <c r="A177" s="233" t="s">
        <v>349</v>
      </c>
      <c r="B177" s="234"/>
      <c r="C177" s="234"/>
      <c r="D177" s="234"/>
      <c r="E177" s="234"/>
      <c r="F177" s="234"/>
      <c r="G177" s="234"/>
      <c r="H177" s="234"/>
      <c r="I177" s="234"/>
      <c r="J177" s="234"/>
      <c r="K177" s="234"/>
      <c r="L177" s="235"/>
    </row>
    <row r="179" spans="1:12" ht="51" x14ac:dyDescent="0.25">
      <c r="A179" s="2" t="s">
        <v>0</v>
      </c>
      <c r="B179" s="1" t="s">
        <v>1</v>
      </c>
      <c r="C179" s="1" t="s">
        <v>2</v>
      </c>
      <c r="D179" s="1" t="s">
        <v>3</v>
      </c>
      <c r="E179" s="3" t="s">
        <v>4</v>
      </c>
      <c r="F179" s="3" t="s">
        <v>5</v>
      </c>
      <c r="G179" s="3" t="s">
        <v>6</v>
      </c>
      <c r="H179" s="136" t="s">
        <v>7</v>
      </c>
      <c r="I179" s="46" t="s">
        <v>8</v>
      </c>
      <c r="J179" s="1" t="s">
        <v>9</v>
      </c>
      <c r="K179" s="1" t="s">
        <v>10</v>
      </c>
      <c r="L179" s="9" t="s">
        <v>11</v>
      </c>
    </row>
    <row r="180" spans="1:12" x14ac:dyDescent="0.25">
      <c r="A180" s="2">
        <v>1</v>
      </c>
      <c r="B180" s="1">
        <v>2</v>
      </c>
      <c r="C180" s="1">
        <v>3</v>
      </c>
      <c r="D180" s="1">
        <v>4</v>
      </c>
      <c r="E180" s="3">
        <v>5</v>
      </c>
      <c r="F180" s="3">
        <v>6</v>
      </c>
      <c r="G180" s="3">
        <v>7</v>
      </c>
      <c r="H180" s="137">
        <v>8</v>
      </c>
      <c r="I180" s="8">
        <v>9</v>
      </c>
      <c r="J180" s="1">
        <v>10</v>
      </c>
      <c r="K180" s="1">
        <v>11</v>
      </c>
      <c r="L180" s="9">
        <v>12</v>
      </c>
    </row>
    <row r="181" spans="1:12" s="197" customFormat="1" ht="21.75" customHeight="1" x14ac:dyDescent="0.25">
      <c r="A181" s="246" t="s">
        <v>379</v>
      </c>
      <c r="B181" s="247"/>
      <c r="C181" s="247"/>
      <c r="D181" s="247"/>
      <c r="E181" s="247"/>
      <c r="F181" s="247"/>
      <c r="G181" s="247"/>
      <c r="H181" s="247"/>
      <c r="I181" s="247"/>
      <c r="J181" s="247"/>
      <c r="K181" s="247"/>
      <c r="L181" s="248"/>
    </row>
    <row r="182" spans="1:12" s="197" customFormat="1" ht="32.25" customHeight="1" x14ac:dyDescent="0.25">
      <c r="A182" s="257" t="s">
        <v>187</v>
      </c>
      <c r="B182" s="258"/>
      <c r="C182" s="258"/>
      <c r="D182" s="258"/>
      <c r="E182" s="258"/>
      <c r="F182" s="258"/>
      <c r="G182" s="258"/>
      <c r="H182" s="258"/>
      <c r="I182" s="258"/>
      <c r="J182" s="258"/>
      <c r="K182" s="258"/>
      <c r="L182" s="259"/>
    </row>
    <row r="183" spans="1:12" ht="25.5" x14ac:dyDescent="0.25">
      <c r="A183" s="12">
        <v>1</v>
      </c>
      <c r="B183" s="13" t="s">
        <v>188</v>
      </c>
      <c r="C183" s="2" t="s">
        <v>15</v>
      </c>
      <c r="D183" s="14">
        <v>10</v>
      </c>
      <c r="E183" s="15"/>
      <c r="F183" s="15"/>
      <c r="G183" s="15"/>
      <c r="H183" s="138"/>
      <c r="I183" s="17">
        <v>0.08</v>
      </c>
      <c r="J183" s="18">
        <f>H183*(1+I183)</f>
        <v>0</v>
      </c>
      <c r="K183" s="19">
        <f>D183*H183</f>
        <v>0</v>
      </c>
      <c r="L183" s="20">
        <f>K183*(1+I183)</f>
        <v>0</v>
      </c>
    </row>
    <row r="184" spans="1:12" ht="25.5" x14ac:dyDescent="0.25">
      <c r="A184" s="12">
        <v>2</v>
      </c>
      <c r="B184" s="13" t="s">
        <v>189</v>
      </c>
      <c r="C184" s="2" t="s">
        <v>15</v>
      </c>
      <c r="D184" s="14">
        <v>5</v>
      </c>
      <c r="E184" s="15"/>
      <c r="F184" s="15"/>
      <c r="G184" s="15"/>
      <c r="H184" s="138"/>
      <c r="I184" s="17">
        <v>0.08</v>
      </c>
      <c r="J184" s="18">
        <f t="shared" ref="J184:J204" si="26">H184*(1+I184)</f>
        <v>0</v>
      </c>
      <c r="K184" s="19">
        <f t="shared" ref="K184:K204" si="27">D184*H184</f>
        <v>0</v>
      </c>
      <c r="L184" s="20">
        <f t="shared" ref="L184:L204" si="28">K184*(1+I184)</f>
        <v>0</v>
      </c>
    </row>
    <row r="185" spans="1:12" ht="51" x14ac:dyDescent="0.25">
      <c r="A185" s="12">
        <v>3</v>
      </c>
      <c r="B185" s="139" t="s">
        <v>190</v>
      </c>
      <c r="C185" s="2" t="s">
        <v>15</v>
      </c>
      <c r="D185" s="32">
        <v>5</v>
      </c>
      <c r="E185" s="15"/>
      <c r="F185" s="15"/>
      <c r="G185" s="15"/>
      <c r="H185" s="138"/>
      <c r="I185" s="17">
        <v>0.08</v>
      </c>
      <c r="J185" s="18">
        <f t="shared" si="26"/>
        <v>0</v>
      </c>
      <c r="K185" s="19">
        <f t="shared" si="27"/>
        <v>0</v>
      </c>
      <c r="L185" s="20">
        <f t="shared" si="28"/>
        <v>0</v>
      </c>
    </row>
    <row r="186" spans="1:12" ht="25.5" x14ac:dyDescent="0.25">
      <c r="A186" s="12">
        <v>4</v>
      </c>
      <c r="B186" s="139" t="s">
        <v>191</v>
      </c>
      <c r="C186" s="2" t="s">
        <v>15</v>
      </c>
      <c r="D186" s="32">
        <v>5</v>
      </c>
      <c r="E186" s="15"/>
      <c r="F186" s="22"/>
      <c r="G186" s="15"/>
      <c r="H186" s="138"/>
      <c r="I186" s="17">
        <v>0.08</v>
      </c>
      <c r="J186" s="18">
        <f t="shared" si="26"/>
        <v>0</v>
      </c>
      <c r="K186" s="19">
        <f t="shared" si="27"/>
        <v>0</v>
      </c>
      <c r="L186" s="20">
        <f t="shared" si="28"/>
        <v>0</v>
      </c>
    </row>
    <row r="187" spans="1:12" ht="51" x14ac:dyDescent="0.25">
      <c r="A187" s="14">
        <v>5</v>
      </c>
      <c r="B187" s="139" t="s">
        <v>192</v>
      </c>
      <c r="C187" s="2" t="s">
        <v>15</v>
      </c>
      <c r="D187" s="32">
        <v>10</v>
      </c>
      <c r="E187" s="15"/>
      <c r="F187" s="15"/>
      <c r="G187" s="15"/>
      <c r="H187" s="138"/>
      <c r="I187" s="17">
        <v>0.08</v>
      </c>
      <c r="J187" s="18">
        <f t="shared" si="26"/>
        <v>0</v>
      </c>
      <c r="K187" s="19">
        <f t="shared" si="27"/>
        <v>0</v>
      </c>
      <c r="L187" s="20">
        <f t="shared" si="28"/>
        <v>0</v>
      </c>
    </row>
    <row r="188" spans="1:12" ht="38.25" x14ac:dyDescent="0.25">
      <c r="A188" s="14">
        <v>6</v>
      </c>
      <c r="B188" s="139" t="s">
        <v>193</v>
      </c>
      <c r="C188" s="2" t="s">
        <v>15</v>
      </c>
      <c r="D188" s="32">
        <v>10</v>
      </c>
      <c r="E188" s="15"/>
      <c r="F188" s="22"/>
      <c r="G188" s="15"/>
      <c r="H188" s="138"/>
      <c r="I188" s="17">
        <v>0.08</v>
      </c>
      <c r="J188" s="18">
        <f t="shared" si="26"/>
        <v>0</v>
      </c>
      <c r="K188" s="19">
        <f t="shared" si="27"/>
        <v>0</v>
      </c>
      <c r="L188" s="20">
        <f t="shared" si="28"/>
        <v>0</v>
      </c>
    </row>
    <row r="189" spans="1:12" ht="25.5" x14ac:dyDescent="0.25">
      <c r="A189" s="14">
        <v>7</v>
      </c>
      <c r="B189" s="139" t="s">
        <v>194</v>
      </c>
      <c r="C189" s="2" t="s">
        <v>15</v>
      </c>
      <c r="D189" s="32">
        <v>10</v>
      </c>
      <c r="E189" s="15"/>
      <c r="F189" s="22"/>
      <c r="G189" s="15"/>
      <c r="H189" s="138"/>
      <c r="I189" s="17">
        <v>0.08</v>
      </c>
      <c r="J189" s="18">
        <f t="shared" si="26"/>
        <v>0</v>
      </c>
      <c r="K189" s="19">
        <f t="shared" si="27"/>
        <v>0</v>
      </c>
      <c r="L189" s="20">
        <f t="shared" si="28"/>
        <v>0</v>
      </c>
    </row>
    <row r="190" spans="1:12" ht="25.5" x14ac:dyDescent="0.25">
      <c r="A190" s="12">
        <v>8</v>
      </c>
      <c r="B190" s="139" t="s">
        <v>195</v>
      </c>
      <c r="C190" s="2" t="s">
        <v>15</v>
      </c>
      <c r="D190" s="32">
        <v>5</v>
      </c>
      <c r="E190" s="15"/>
      <c r="F190" s="15"/>
      <c r="G190" s="15"/>
      <c r="H190" s="138"/>
      <c r="I190" s="17">
        <v>0.08</v>
      </c>
      <c r="J190" s="18">
        <f t="shared" si="26"/>
        <v>0</v>
      </c>
      <c r="K190" s="19">
        <f t="shared" si="27"/>
        <v>0</v>
      </c>
      <c r="L190" s="20">
        <f t="shared" si="28"/>
        <v>0</v>
      </c>
    </row>
    <row r="191" spans="1:12" ht="38.25" x14ac:dyDescent="0.25">
      <c r="A191" s="14">
        <v>9</v>
      </c>
      <c r="B191" s="139" t="s">
        <v>196</v>
      </c>
      <c r="C191" s="2" t="s">
        <v>15</v>
      </c>
      <c r="D191" s="32">
        <v>5</v>
      </c>
      <c r="E191" s="15"/>
      <c r="F191" s="15"/>
      <c r="G191" s="15"/>
      <c r="H191" s="138"/>
      <c r="I191" s="17">
        <v>0.08</v>
      </c>
      <c r="J191" s="20">
        <f t="shared" si="26"/>
        <v>0</v>
      </c>
      <c r="K191" s="20">
        <f t="shared" si="27"/>
        <v>0</v>
      </c>
      <c r="L191" s="20">
        <f t="shared" si="28"/>
        <v>0</v>
      </c>
    </row>
    <row r="192" spans="1:12" ht="25.5" x14ac:dyDescent="0.25">
      <c r="A192" s="14">
        <v>10</v>
      </c>
      <c r="B192" s="139" t="s">
        <v>197</v>
      </c>
      <c r="C192" s="2" t="s">
        <v>15</v>
      </c>
      <c r="D192" s="32">
        <v>5</v>
      </c>
      <c r="E192" s="15"/>
      <c r="F192" s="15"/>
      <c r="G192" s="15"/>
      <c r="H192" s="138"/>
      <c r="I192" s="17">
        <v>0.08</v>
      </c>
      <c r="J192" s="18">
        <f t="shared" si="26"/>
        <v>0</v>
      </c>
      <c r="K192" s="19">
        <f t="shared" si="27"/>
        <v>0</v>
      </c>
      <c r="L192" s="20">
        <f t="shared" si="28"/>
        <v>0</v>
      </c>
    </row>
    <row r="193" spans="1:12" ht="25.5" x14ac:dyDescent="0.25">
      <c r="A193" s="14">
        <v>11</v>
      </c>
      <c r="B193" s="139" t="s">
        <v>198</v>
      </c>
      <c r="C193" s="2" t="s">
        <v>15</v>
      </c>
      <c r="D193" s="32">
        <v>5</v>
      </c>
      <c r="E193" s="15"/>
      <c r="F193" s="15"/>
      <c r="G193" s="15"/>
      <c r="H193" s="138"/>
      <c r="I193" s="17">
        <v>0.08</v>
      </c>
      <c r="J193" s="18">
        <f t="shared" si="26"/>
        <v>0</v>
      </c>
      <c r="K193" s="19">
        <f t="shared" si="27"/>
        <v>0</v>
      </c>
      <c r="L193" s="20">
        <f t="shared" si="28"/>
        <v>0</v>
      </c>
    </row>
    <row r="194" spans="1:12" ht="38.25" x14ac:dyDescent="0.25">
      <c r="A194" s="14">
        <v>12</v>
      </c>
      <c r="B194" s="139" t="s">
        <v>199</v>
      </c>
      <c r="C194" s="2" t="s">
        <v>15</v>
      </c>
      <c r="D194" s="32">
        <v>5</v>
      </c>
      <c r="E194" s="15"/>
      <c r="F194" s="15"/>
      <c r="G194" s="15"/>
      <c r="H194" s="138"/>
      <c r="I194" s="17">
        <v>0.08</v>
      </c>
      <c r="J194" s="18">
        <f t="shared" si="26"/>
        <v>0</v>
      </c>
      <c r="K194" s="19">
        <f t="shared" si="27"/>
        <v>0</v>
      </c>
      <c r="L194" s="20">
        <f t="shared" si="28"/>
        <v>0</v>
      </c>
    </row>
    <row r="195" spans="1:12" ht="25.5" x14ac:dyDescent="0.25">
      <c r="A195" s="14">
        <v>13</v>
      </c>
      <c r="B195" s="139" t="s">
        <v>200</v>
      </c>
      <c r="C195" s="2" t="s">
        <v>15</v>
      </c>
      <c r="D195" s="32">
        <v>5</v>
      </c>
      <c r="E195" s="15"/>
      <c r="F195" s="15"/>
      <c r="G195" s="15"/>
      <c r="H195" s="138"/>
      <c r="I195" s="17">
        <v>0.08</v>
      </c>
      <c r="J195" s="18">
        <f t="shared" si="26"/>
        <v>0</v>
      </c>
      <c r="K195" s="20">
        <f t="shared" si="27"/>
        <v>0</v>
      </c>
      <c r="L195" s="20">
        <f t="shared" si="28"/>
        <v>0</v>
      </c>
    </row>
    <row r="196" spans="1:12" ht="25.5" x14ac:dyDescent="0.25">
      <c r="A196" s="14">
        <v>14</v>
      </c>
      <c r="B196" s="139" t="s">
        <v>201</v>
      </c>
      <c r="C196" s="2" t="s">
        <v>15</v>
      </c>
      <c r="D196" s="32">
        <v>5</v>
      </c>
      <c r="E196" s="15"/>
      <c r="F196" s="15"/>
      <c r="G196" s="15"/>
      <c r="H196" s="138"/>
      <c r="I196" s="17">
        <v>0.08</v>
      </c>
      <c r="J196" s="18">
        <f t="shared" si="26"/>
        <v>0</v>
      </c>
      <c r="K196" s="19">
        <f t="shared" si="27"/>
        <v>0</v>
      </c>
      <c r="L196" s="20">
        <f t="shared" si="28"/>
        <v>0</v>
      </c>
    </row>
    <row r="197" spans="1:12" ht="25.5" x14ac:dyDescent="0.25">
      <c r="A197" s="14">
        <v>15</v>
      </c>
      <c r="B197" s="139" t="s">
        <v>202</v>
      </c>
      <c r="C197" s="2" t="s">
        <v>15</v>
      </c>
      <c r="D197" s="32">
        <v>5</v>
      </c>
      <c r="E197" s="15"/>
      <c r="F197" s="15"/>
      <c r="G197" s="15"/>
      <c r="H197" s="138"/>
      <c r="I197" s="17">
        <v>0.08</v>
      </c>
      <c r="J197" s="18">
        <f t="shared" si="26"/>
        <v>0</v>
      </c>
      <c r="K197" s="19">
        <f t="shared" si="27"/>
        <v>0</v>
      </c>
      <c r="L197" s="20">
        <f t="shared" si="28"/>
        <v>0</v>
      </c>
    </row>
    <row r="198" spans="1:12" ht="25.5" x14ac:dyDescent="0.25">
      <c r="A198" s="14">
        <v>16</v>
      </c>
      <c r="B198" s="139" t="s">
        <v>203</v>
      </c>
      <c r="C198" s="2" t="s">
        <v>15</v>
      </c>
      <c r="D198" s="32">
        <v>5</v>
      </c>
      <c r="E198" s="15"/>
      <c r="F198" s="15"/>
      <c r="G198" s="15"/>
      <c r="H198" s="138"/>
      <c r="I198" s="17">
        <v>0.08</v>
      </c>
      <c r="J198" s="18">
        <f t="shared" si="26"/>
        <v>0</v>
      </c>
      <c r="K198" s="19">
        <f t="shared" si="27"/>
        <v>0</v>
      </c>
      <c r="L198" s="20">
        <f t="shared" si="28"/>
        <v>0</v>
      </c>
    </row>
    <row r="199" spans="1:12" ht="25.5" x14ac:dyDescent="0.25">
      <c r="A199" s="14">
        <v>17</v>
      </c>
      <c r="B199" s="139" t="s">
        <v>204</v>
      </c>
      <c r="C199" s="2" t="s">
        <v>15</v>
      </c>
      <c r="D199" s="32">
        <v>2</v>
      </c>
      <c r="E199" s="15"/>
      <c r="F199" s="15"/>
      <c r="G199" s="15"/>
      <c r="H199" s="138"/>
      <c r="I199" s="17">
        <v>0.08</v>
      </c>
      <c r="J199" s="18">
        <f t="shared" si="26"/>
        <v>0</v>
      </c>
      <c r="K199" s="19">
        <f t="shared" si="27"/>
        <v>0</v>
      </c>
      <c r="L199" s="20">
        <f t="shared" si="28"/>
        <v>0</v>
      </c>
    </row>
    <row r="200" spans="1:12" ht="25.5" x14ac:dyDescent="0.25">
      <c r="A200" s="14">
        <v>18</v>
      </c>
      <c r="B200" s="139" t="s">
        <v>205</v>
      </c>
      <c r="C200" s="2" t="s">
        <v>15</v>
      </c>
      <c r="D200" s="32">
        <v>8</v>
      </c>
      <c r="E200" s="15"/>
      <c r="F200" s="15"/>
      <c r="G200" s="15"/>
      <c r="H200" s="138"/>
      <c r="I200" s="17">
        <v>0.08</v>
      </c>
      <c r="J200" s="18">
        <f t="shared" si="26"/>
        <v>0</v>
      </c>
      <c r="K200" s="19">
        <f t="shared" si="27"/>
        <v>0</v>
      </c>
      <c r="L200" s="20">
        <f t="shared" si="28"/>
        <v>0</v>
      </c>
    </row>
    <row r="201" spans="1:12" ht="38.25" x14ac:dyDescent="0.25">
      <c r="A201" s="14">
        <v>19</v>
      </c>
      <c r="B201" s="139" t="s">
        <v>206</v>
      </c>
      <c r="C201" s="2" t="s">
        <v>15</v>
      </c>
      <c r="D201" s="32">
        <v>5</v>
      </c>
      <c r="E201" s="15"/>
      <c r="F201" s="15"/>
      <c r="G201" s="15"/>
      <c r="H201" s="138"/>
      <c r="I201" s="17">
        <v>0.08</v>
      </c>
      <c r="J201" s="18">
        <f t="shared" si="26"/>
        <v>0</v>
      </c>
      <c r="K201" s="19">
        <f t="shared" si="27"/>
        <v>0</v>
      </c>
      <c r="L201" s="20">
        <f t="shared" si="28"/>
        <v>0</v>
      </c>
    </row>
    <row r="202" spans="1:12" ht="25.5" x14ac:dyDescent="0.25">
      <c r="A202" s="14">
        <v>20</v>
      </c>
      <c r="B202" s="139" t="s">
        <v>207</v>
      </c>
      <c r="C202" s="2" t="s">
        <v>15</v>
      </c>
      <c r="D202" s="32">
        <v>2</v>
      </c>
      <c r="E202" s="15"/>
      <c r="F202" s="15"/>
      <c r="G202" s="15"/>
      <c r="H202" s="138"/>
      <c r="I202" s="17">
        <v>0.08</v>
      </c>
      <c r="J202" s="18">
        <f t="shared" si="26"/>
        <v>0</v>
      </c>
      <c r="K202" s="19">
        <f t="shared" si="27"/>
        <v>0</v>
      </c>
      <c r="L202" s="20">
        <f t="shared" si="28"/>
        <v>0</v>
      </c>
    </row>
    <row r="203" spans="1:12" ht="25.5" x14ac:dyDescent="0.25">
      <c r="A203" s="14">
        <v>21</v>
      </c>
      <c r="B203" s="139" t="s">
        <v>208</v>
      </c>
      <c r="C203" s="2" t="s">
        <v>15</v>
      </c>
      <c r="D203" s="32">
        <v>50</v>
      </c>
      <c r="E203" s="15"/>
      <c r="F203" s="22"/>
      <c r="G203" s="15"/>
      <c r="H203" s="138"/>
      <c r="I203" s="17">
        <v>0.08</v>
      </c>
      <c r="J203" s="18">
        <f t="shared" si="26"/>
        <v>0</v>
      </c>
      <c r="K203" s="19">
        <f t="shared" si="27"/>
        <v>0</v>
      </c>
      <c r="L203" s="20">
        <f t="shared" si="28"/>
        <v>0</v>
      </c>
    </row>
    <row r="204" spans="1:12" ht="26.25" thickBot="1" x14ac:dyDescent="0.3">
      <c r="A204" s="14">
        <v>22</v>
      </c>
      <c r="B204" s="139" t="s">
        <v>209</v>
      </c>
      <c r="C204" s="2" t="s">
        <v>15</v>
      </c>
      <c r="D204" s="32">
        <v>50</v>
      </c>
      <c r="E204" s="15"/>
      <c r="F204" s="22"/>
      <c r="G204" s="15"/>
      <c r="H204" s="138"/>
      <c r="I204" s="17">
        <v>0.08</v>
      </c>
      <c r="J204" s="18">
        <f t="shared" si="26"/>
        <v>0</v>
      </c>
      <c r="K204" s="19">
        <f t="shared" si="27"/>
        <v>0</v>
      </c>
      <c r="L204" s="20">
        <f t="shared" si="28"/>
        <v>0</v>
      </c>
    </row>
    <row r="205" spans="1:12" ht="18" customHeight="1" thickBot="1" x14ac:dyDescent="0.3">
      <c r="A205" s="243" t="s">
        <v>36</v>
      </c>
      <c r="B205" s="244"/>
      <c r="C205" s="244"/>
      <c r="D205" s="244"/>
      <c r="E205" s="244"/>
      <c r="F205" s="244"/>
      <c r="G205" s="244"/>
      <c r="H205" s="244"/>
      <c r="I205" s="244"/>
      <c r="J205" s="245"/>
      <c r="K205" s="30">
        <f>SUM(K183:K204)</f>
        <v>0</v>
      </c>
      <c r="L205" s="30">
        <f>SUM(L183:L204)</f>
        <v>0</v>
      </c>
    </row>
    <row r="206" spans="1:12" ht="19.5" customHeight="1" x14ac:dyDescent="0.25">
      <c r="A206" s="246" t="s">
        <v>380</v>
      </c>
      <c r="B206" s="247"/>
      <c r="C206" s="247"/>
      <c r="D206" s="247"/>
      <c r="E206" s="247"/>
      <c r="F206" s="247"/>
      <c r="G206" s="247"/>
      <c r="H206" s="247"/>
      <c r="I206" s="247"/>
      <c r="J206" s="247"/>
      <c r="K206" s="247"/>
      <c r="L206" s="248"/>
    </row>
    <row r="207" spans="1:12" ht="33" customHeight="1" x14ac:dyDescent="0.25">
      <c r="A207" s="257" t="s">
        <v>210</v>
      </c>
      <c r="B207" s="258"/>
      <c r="C207" s="258"/>
      <c r="D207" s="258"/>
      <c r="E207" s="258"/>
      <c r="F207" s="258"/>
      <c r="G207" s="258"/>
      <c r="H207" s="258"/>
      <c r="I207" s="258"/>
      <c r="J207" s="258"/>
      <c r="K207" s="258"/>
      <c r="L207" s="259"/>
    </row>
    <row r="208" spans="1:12" ht="38.25" x14ac:dyDescent="0.25">
      <c r="A208" s="12">
        <v>1</v>
      </c>
      <c r="B208" s="13" t="s">
        <v>211</v>
      </c>
      <c r="C208" s="50" t="s">
        <v>15</v>
      </c>
      <c r="D208" s="32">
        <v>2</v>
      </c>
      <c r="E208" s="15"/>
      <c r="F208" s="15"/>
      <c r="G208" s="15"/>
      <c r="H208" s="138"/>
      <c r="I208" s="17">
        <v>0.08</v>
      </c>
      <c r="J208" s="18">
        <f>H208*(1+I208)</f>
        <v>0</v>
      </c>
      <c r="K208" s="19">
        <f>D208*H208</f>
        <v>0</v>
      </c>
      <c r="L208" s="20">
        <f>K208*(1+I208)</f>
        <v>0</v>
      </c>
    </row>
    <row r="209" spans="1:12" ht="38.25" x14ac:dyDescent="0.25">
      <c r="A209" s="12">
        <v>2</v>
      </c>
      <c r="B209" s="13" t="s">
        <v>212</v>
      </c>
      <c r="C209" s="50" t="s">
        <v>15</v>
      </c>
      <c r="D209" s="32">
        <v>2</v>
      </c>
      <c r="E209" s="15"/>
      <c r="F209" s="15"/>
      <c r="G209" s="15"/>
      <c r="H209" s="138"/>
      <c r="I209" s="17">
        <v>0.08</v>
      </c>
      <c r="J209" s="18">
        <f t="shared" ref="J209:J245" si="29">H209*(1+I209)</f>
        <v>0</v>
      </c>
      <c r="K209" s="19">
        <f t="shared" ref="K209:K245" si="30">D209*H209</f>
        <v>0</v>
      </c>
      <c r="L209" s="20">
        <f t="shared" ref="L209:L245" si="31">K209*(1+I209)</f>
        <v>0</v>
      </c>
    </row>
    <row r="210" spans="1:12" ht="38.25" x14ac:dyDescent="0.25">
      <c r="A210" s="12">
        <v>3</v>
      </c>
      <c r="B210" s="139" t="s">
        <v>213</v>
      </c>
      <c r="C210" s="50" t="s">
        <v>15</v>
      </c>
      <c r="D210" s="32">
        <v>2</v>
      </c>
      <c r="E210" s="15"/>
      <c r="F210" s="15"/>
      <c r="G210" s="15"/>
      <c r="H210" s="138"/>
      <c r="I210" s="17">
        <v>0.08</v>
      </c>
      <c r="J210" s="18">
        <f t="shared" si="29"/>
        <v>0</v>
      </c>
      <c r="K210" s="19">
        <f t="shared" si="30"/>
        <v>0</v>
      </c>
      <c r="L210" s="20">
        <f t="shared" si="31"/>
        <v>0</v>
      </c>
    </row>
    <row r="211" spans="1:12" ht="38.25" x14ac:dyDescent="0.25">
      <c r="A211" s="12">
        <v>4</v>
      </c>
      <c r="B211" s="139" t="s">
        <v>214</v>
      </c>
      <c r="C211" s="50" t="s">
        <v>15</v>
      </c>
      <c r="D211" s="32">
        <v>2</v>
      </c>
      <c r="E211" s="15"/>
      <c r="F211" s="15"/>
      <c r="G211" s="15"/>
      <c r="H211" s="138"/>
      <c r="I211" s="17">
        <v>0.08</v>
      </c>
      <c r="J211" s="18">
        <f t="shared" si="29"/>
        <v>0</v>
      </c>
      <c r="K211" s="19">
        <f t="shared" si="30"/>
        <v>0</v>
      </c>
      <c r="L211" s="20">
        <f t="shared" si="31"/>
        <v>0</v>
      </c>
    </row>
    <row r="212" spans="1:12" ht="25.5" x14ac:dyDescent="0.25">
      <c r="A212" s="12">
        <v>5</v>
      </c>
      <c r="B212" s="139" t="s">
        <v>215</v>
      </c>
      <c r="C212" s="50" t="s">
        <v>15</v>
      </c>
      <c r="D212" s="32">
        <v>2</v>
      </c>
      <c r="E212" s="15"/>
      <c r="F212" s="15"/>
      <c r="G212" s="15"/>
      <c r="H212" s="138"/>
      <c r="I212" s="17">
        <v>0.08</v>
      </c>
      <c r="J212" s="18">
        <f t="shared" si="29"/>
        <v>0</v>
      </c>
      <c r="K212" s="19">
        <f t="shared" si="30"/>
        <v>0</v>
      </c>
      <c r="L212" s="20">
        <f t="shared" si="31"/>
        <v>0</v>
      </c>
    </row>
    <row r="213" spans="1:12" ht="25.5" x14ac:dyDescent="0.25">
      <c r="A213" s="12">
        <v>6</v>
      </c>
      <c r="B213" s="139" t="s">
        <v>216</v>
      </c>
      <c r="C213" s="50" t="s">
        <v>15</v>
      </c>
      <c r="D213" s="32">
        <v>5</v>
      </c>
      <c r="E213" s="15"/>
      <c r="F213" s="15"/>
      <c r="G213" s="15"/>
      <c r="H213" s="138"/>
      <c r="I213" s="17">
        <v>0.08</v>
      </c>
      <c r="J213" s="18">
        <f t="shared" si="29"/>
        <v>0</v>
      </c>
      <c r="K213" s="19">
        <f t="shared" si="30"/>
        <v>0</v>
      </c>
      <c r="L213" s="20">
        <f t="shared" si="31"/>
        <v>0</v>
      </c>
    </row>
    <row r="214" spans="1:12" ht="25.5" x14ac:dyDescent="0.25">
      <c r="A214" s="12">
        <v>7</v>
      </c>
      <c r="B214" s="139" t="s">
        <v>217</v>
      </c>
      <c r="C214" s="50" t="s">
        <v>15</v>
      </c>
      <c r="D214" s="32">
        <v>5</v>
      </c>
      <c r="E214" s="15"/>
      <c r="F214" s="15"/>
      <c r="G214" s="15"/>
      <c r="H214" s="138"/>
      <c r="I214" s="17">
        <v>0.08</v>
      </c>
      <c r="J214" s="18">
        <f t="shared" si="29"/>
        <v>0</v>
      </c>
      <c r="K214" s="19">
        <f t="shared" si="30"/>
        <v>0</v>
      </c>
      <c r="L214" s="20">
        <f t="shared" si="31"/>
        <v>0</v>
      </c>
    </row>
    <row r="215" spans="1:12" ht="25.5" x14ac:dyDescent="0.25">
      <c r="A215" s="12">
        <v>8</v>
      </c>
      <c r="B215" s="139" t="s">
        <v>218</v>
      </c>
      <c r="C215" s="50" t="s">
        <v>15</v>
      </c>
      <c r="D215" s="32">
        <v>5</v>
      </c>
      <c r="E215" s="15"/>
      <c r="F215" s="15"/>
      <c r="G215" s="15"/>
      <c r="H215" s="138"/>
      <c r="I215" s="17">
        <v>0.08</v>
      </c>
      <c r="J215" s="18">
        <f t="shared" si="29"/>
        <v>0</v>
      </c>
      <c r="K215" s="19">
        <f t="shared" si="30"/>
        <v>0</v>
      </c>
      <c r="L215" s="20">
        <f t="shared" si="31"/>
        <v>0</v>
      </c>
    </row>
    <row r="216" spans="1:12" ht="25.5" x14ac:dyDescent="0.25">
      <c r="A216" s="12">
        <v>9</v>
      </c>
      <c r="B216" s="139" t="s">
        <v>219</v>
      </c>
      <c r="C216" s="50" t="s">
        <v>15</v>
      </c>
      <c r="D216" s="32">
        <v>5</v>
      </c>
      <c r="E216" s="15"/>
      <c r="F216" s="15"/>
      <c r="G216" s="15"/>
      <c r="H216" s="138"/>
      <c r="I216" s="17">
        <v>0.08</v>
      </c>
      <c r="J216" s="18">
        <f t="shared" si="29"/>
        <v>0</v>
      </c>
      <c r="K216" s="19">
        <f t="shared" si="30"/>
        <v>0</v>
      </c>
      <c r="L216" s="20">
        <f t="shared" si="31"/>
        <v>0</v>
      </c>
    </row>
    <row r="217" spans="1:12" ht="25.5" x14ac:dyDescent="0.25">
      <c r="A217" s="12">
        <v>10</v>
      </c>
      <c r="B217" s="139" t="s">
        <v>220</v>
      </c>
      <c r="C217" s="50" t="s">
        <v>15</v>
      </c>
      <c r="D217" s="32">
        <v>5</v>
      </c>
      <c r="E217" s="15"/>
      <c r="F217" s="15"/>
      <c r="G217" s="15"/>
      <c r="H217" s="138"/>
      <c r="I217" s="17">
        <v>0.08</v>
      </c>
      <c r="J217" s="20">
        <f t="shared" si="29"/>
        <v>0</v>
      </c>
      <c r="K217" s="20">
        <f t="shared" si="30"/>
        <v>0</v>
      </c>
      <c r="L217" s="20">
        <f t="shared" si="31"/>
        <v>0</v>
      </c>
    </row>
    <row r="218" spans="1:12" ht="25.5" x14ac:dyDescent="0.25">
      <c r="A218" s="12">
        <v>11</v>
      </c>
      <c r="B218" s="139" t="s">
        <v>221</v>
      </c>
      <c r="C218" s="50" t="s">
        <v>15</v>
      </c>
      <c r="D218" s="32">
        <v>40</v>
      </c>
      <c r="E218" s="15"/>
      <c r="F218" s="15"/>
      <c r="G218" s="15"/>
      <c r="H218" s="138"/>
      <c r="I218" s="17">
        <v>0.08</v>
      </c>
      <c r="J218" s="18">
        <f t="shared" si="29"/>
        <v>0</v>
      </c>
      <c r="K218" s="19">
        <f t="shared" si="30"/>
        <v>0</v>
      </c>
      <c r="L218" s="20">
        <f t="shared" si="31"/>
        <v>0</v>
      </c>
    </row>
    <row r="219" spans="1:12" ht="25.5" x14ac:dyDescent="0.25">
      <c r="A219" s="12">
        <v>12</v>
      </c>
      <c r="B219" s="139" t="s">
        <v>222</v>
      </c>
      <c r="C219" s="50" t="s">
        <v>15</v>
      </c>
      <c r="D219" s="32">
        <v>30</v>
      </c>
      <c r="E219" s="15"/>
      <c r="F219" s="15"/>
      <c r="G219" s="15"/>
      <c r="H219" s="138"/>
      <c r="I219" s="17">
        <v>0.08</v>
      </c>
      <c r="J219" s="18">
        <f t="shared" si="29"/>
        <v>0</v>
      </c>
      <c r="K219" s="20">
        <f t="shared" si="30"/>
        <v>0</v>
      </c>
      <c r="L219" s="20">
        <f t="shared" si="31"/>
        <v>0</v>
      </c>
    </row>
    <row r="220" spans="1:12" ht="38.25" x14ac:dyDescent="0.25">
      <c r="A220" s="12">
        <v>13</v>
      </c>
      <c r="B220" s="139" t="s">
        <v>223</v>
      </c>
      <c r="C220" s="50" t="s">
        <v>15</v>
      </c>
      <c r="D220" s="32">
        <v>20</v>
      </c>
      <c r="E220" s="15"/>
      <c r="F220" s="15"/>
      <c r="G220" s="15"/>
      <c r="H220" s="138"/>
      <c r="I220" s="17">
        <v>0.08</v>
      </c>
      <c r="J220" s="18">
        <f t="shared" si="29"/>
        <v>0</v>
      </c>
      <c r="K220" s="19">
        <f t="shared" si="30"/>
        <v>0</v>
      </c>
      <c r="L220" s="20">
        <f t="shared" si="31"/>
        <v>0</v>
      </c>
    </row>
    <row r="221" spans="1:12" ht="38.25" x14ac:dyDescent="0.25">
      <c r="A221" s="12">
        <v>14</v>
      </c>
      <c r="B221" s="139" t="s">
        <v>224</v>
      </c>
      <c r="C221" s="50" t="s">
        <v>15</v>
      </c>
      <c r="D221" s="32">
        <v>10</v>
      </c>
      <c r="E221" s="15"/>
      <c r="F221" s="15"/>
      <c r="G221" s="15"/>
      <c r="H221" s="138"/>
      <c r="I221" s="17">
        <v>0.08</v>
      </c>
      <c r="J221" s="18">
        <f t="shared" si="29"/>
        <v>0</v>
      </c>
      <c r="K221" s="19">
        <f t="shared" si="30"/>
        <v>0</v>
      </c>
      <c r="L221" s="20">
        <f t="shared" si="31"/>
        <v>0</v>
      </c>
    </row>
    <row r="222" spans="1:12" ht="38.25" x14ac:dyDescent="0.25">
      <c r="A222" s="12">
        <v>15</v>
      </c>
      <c r="B222" s="139" t="s">
        <v>225</v>
      </c>
      <c r="C222" s="50" t="s">
        <v>15</v>
      </c>
      <c r="D222" s="32">
        <v>15</v>
      </c>
      <c r="E222" s="15"/>
      <c r="F222" s="15"/>
      <c r="G222" s="15"/>
      <c r="H222" s="138"/>
      <c r="I222" s="17">
        <v>0.08</v>
      </c>
      <c r="J222" s="18">
        <f t="shared" si="29"/>
        <v>0</v>
      </c>
      <c r="K222" s="19">
        <f t="shared" si="30"/>
        <v>0</v>
      </c>
      <c r="L222" s="20">
        <f t="shared" si="31"/>
        <v>0</v>
      </c>
    </row>
    <row r="223" spans="1:12" ht="25.5" x14ac:dyDescent="0.25">
      <c r="A223" s="12">
        <v>16</v>
      </c>
      <c r="B223" s="139" t="s">
        <v>226</v>
      </c>
      <c r="C223" s="50" t="s">
        <v>15</v>
      </c>
      <c r="D223" s="32">
        <v>5</v>
      </c>
      <c r="E223" s="15"/>
      <c r="F223" s="15"/>
      <c r="G223" s="15"/>
      <c r="H223" s="138"/>
      <c r="I223" s="17">
        <v>0.08</v>
      </c>
      <c r="J223" s="18">
        <f t="shared" si="29"/>
        <v>0</v>
      </c>
      <c r="K223" s="19">
        <f t="shared" si="30"/>
        <v>0</v>
      </c>
      <c r="L223" s="20">
        <f t="shared" si="31"/>
        <v>0</v>
      </c>
    </row>
    <row r="224" spans="1:12" ht="25.5" x14ac:dyDescent="0.25">
      <c r="A224" s="12">
        <v>17</v>
      </c>
      <c r="B224" s="139" t="s">
        <v>227</v>
      </c>
      <c r="C224" s="50" t="s">
        <v>15</v>
      </c>
      <c r="D224" s="32">
        <v>5</v>
      </c>
      <c r="E224" s="15"/>
      <c r="F224" s="15"/>
      <c r="G224" s="15"/>
      <c r="H224" s="138"/>
      <c r="I224" s="17">
        <v>0.08</v>
      </c>
      <c r="J224" s="18">
        <f t="shared" si="29"/>
        <v>0</v>
      </c>
      <c r="K224" s="19">
        <f t="shared" si="30"/>
        <v>0</v>
      </c>
      <c r="L224" s="20">
        <f t="shared" si="31"/>
        <v>0</v>
      </c>
    </row>
    <row r="225" spans="1:12" ht="25.5" x14ac:dyDescent="0.25">
      <c r="A225" s="12">
        <v>18</v>
      </c>
      <c r="B225" s="139" t="s">
        <v>228</v>
      </c>
      <c r="C225" s="50" t="s">
        <v>15</v>
      </c>
      <c r="D225" s="32">
        <v>5</v>
      </c>
      <c r="E225" s="15"/>
      <c r="F225" s="15"/>
      <c r="G225" s="15"/>
      <c r="H225" s="138"/>
      <c r="I225" s="17">
        <v>0.08</v>
      </c>
      <c r="J225" s="18">
        <f t="shared" si="29"/>
        <v>0</v>
      </c>
      <c r="K225" s="19">
        <f t="shared" si="30"/>
        <v>0</v>
      </c>
      <c r="L225" s="20">
        <f t="shared" si="31"/>
        <v>0</v>
      </c>
    </row>
    <row r="226" spans="1:12" ht="25.5" x14ac:dyDescent="0.25">
      <c r="A226" s="12">
        <v>19</v>
      </c>
      <c r="B226" s="139" t="s">
        <v>229</v>
      </c>
      <c r="C226" s="50" t="s">
        <v>15</v>
      </c>
      <c r="D226" s="32">
        <v>5</v>
      </c>
      <c r="E226" s="15"/>
      <c r="F226" s="15"/>
      <c r="G226" s="15"/>
      <c r="H226" s="138"/>
      <c r="I226" s="17">
        <v>0.08</v>
      </c>
      <c r="J226" s="18">
        <f t="shared" si="29"/>
        <v>0</v>
      </c>
      <c r="K226" s="19">
        <f t="shared" si="30"/>
        <v>0</v>
      </c>
      <c r="L226" s="20">
        <f t="shared" si="31"/>
        <v>0</v>
      </c>
    </row>
    <row r="227" spans="1:12" ht="38.25" x14ac:dyDescent="0.25">
      <c r="A227" s="12">
        <v>20</v>
      </c>
      <c r="B227" s="139" t="s">
        <v>230</v>
      </c>
      <c r="C227" s="50" t="s">
        <v>15</v>
      </c>
      <c r="D227" s="32">
        <v>5</v>
      </c>
      <c r="E227" s="15"/>
      <c r="F227" s="15"/>
      <c r="G227" s="15"/>
      <c r="H227" s="138"/>
      <c r="I227" s="17">
        <v>0.08</v>
      </c>
      <c r="J227" s="18">
        <f t="shared" si="29"/>
        <v>0</v>
      </c>
      <c r="K227" s="19">
        <f t="shared" si="30"/>
        <v>0</v>
      </c>
      <c r="L227" s="20">
        <f t="shared" si="31"/>
        <v>0</v>
      </c>
    </row>
    <row r="228" spans="1:12" ht="38.25" x14ac:dyDescent="0.25">
      <c r="A228" s="12">
        <v>21</v>
      </c>
      <c r="B228" s="139" t="s">
        <v>231</v>
      </c>
      <c r="C228" s="50" t="s">
        <v>15</v>
      </c>
      <c r="D228" s="32">
        <v>5</v>
      </c>
      <c r="E228" s="15"/>
      <c r="F228" s="15"/>
      <c r="G228" s="15"/>
      <c r="H228" s="138"/>
      <c r="I228" s="17">
        <v>0.08</v>
      </c>
      <c r="J228" s="18">
        <f t="shared" si="29"/>
        <v>0</v>
      </c>
      <c r="K228" s="19">
        <f t="shared" si="30"/>
        <v>0</v>
      </c>
      <c r="L228" s="20">
        <f t="shared" si="31"/>
        <v>0</v>
      </c>
    </row>
    <row r="229" spans="1:12" ht="38.25" x14ac:dyDescent="0.25">
      <c r="A229" s="12">
        <v>22</v>
      </c>
      <c r="B229" s="139" t="s">
        <v>232</v>
      </c>
      <c r="C229" s="50" t="s">
        <v>15</v>
      </c>
      <c r="D229" s="32">
        <v>3</v>
      </c>
      <c r="E229" s="15"/>
      <c r="F229" s="15"/>
      <c r="G229" s="15"/>
      <c r="H229" s="138"/>
      <c r="I229" s="17">
        <v>0.08</v>
      </c>
      <c r="J229" s="18">
        <f t="shared" si="29"/>
        <v>0</v>
      </c>
      <c r="K229" s="19">
        <f t="shared" si="30"/>
        <v>0</v>
      </c>
      <c r="L229" s="20">
        <f t="shared" si="31"/>
        <v>0</v>
      </c>
    </row>
    <row r="230" spans="1:12" ht="51" x14ac:dyDescent="0.25">
      <c r="A230" s="12">
        <v>23</v>
      </c>
      <c r="B230" s="139" t="s">
        <v>233</v>
      </c>
      <c r="C230" s="50" t="s">
        <v>15</v>
      </c>
      <c r="D230" s="32">
        <v>3</v>
      </c>
      <c r="E230" s="15"/>
      <c r="F230" s="15"/>
      <c r="G230" s="15"/>
      <c r="H230" s="138"/>
      <c r="I230" s="17">
        <v>0.08</v>
      </c>
      <c r="J230" s="18">
        <f t="shared" si="29"/>
        <v>0</v>
      </c>
      <c r="K230" s="19">
        <f t="shared" si="30"/>
        <v>0</v>
      </c>
      <c r="L230" s="20">
        <f t="shared" si="31"/>
        <v>0</v>
      </c>
    </row>
    <row r="231" spans="1:12" ht="25.5" x14ac:dyDescent="0.25">
      <c r="A231" s="12">
        <v>24</v>
      </c>
      <c r="B231" s="139" t="s">
        <v>234</v>
      </c>
      <c r="C231" s="50" t="s">
        <v>15</v>
      </c>
      <c r="D231" s="32">
        <v>7</v>
      </c>
      <c r="E231" s="15"/>
      <c r="F231" s="15"/>
      <c r="G231" s="15"/>
      <c r="H231" s="138"/>
      <c r="I231" s="17">
        <v>0.08</v>
      </c>
      <c r="J231" s="18">
        <f t="shared" si="29"/>
        <v>0</v>
      </c>
      <c r="K231" s="19">
        <f t="shared" si="30"/>
        <v>0</v>
      </c>
      <c r="L231" s="20">
        <f t="shared" si="31"/>
        <v>0</v>
      </c>
    </row>
    <row r="232" spans="1:12" ht="25.5" x14ac:dyDescent="0.25">
      <c r="A232" s="12">
        <v>25</v>
      </c>
      <c r="B232" s="139" t="s">
        <v>235</v>
      </c>
      <c r="C232" s="50" t="s">
        <v>15</v>
      </c>
      <c r="D232" s="32">
        <v>7</v>
      </c>
      <c r="E232" s="15"/>
      <c r="F232" s="15"/>
      <c r="G232" s="15"/>
      <c r="H232" s="138"/>
      <c r="I232" s="17">
        <v>0.08</v>
      </c>
      <c r="J232" s="18">
        <f t="shared" si="29"/>
        <v>0</v>
      </c>
      <c r="K232" s="19">
        <f t="shared" si="30"/>
        <v>0</v>
      </c>
      <c r="L232" s="20">
        <f t="shared" si="31"/>
        <v>0</v>
      </c>
    </row>
    <row r="233" spans="1:12" ht="38.25" x14ac:dyDescent="0.25">
      <c r="A233" s="12">
        <v>26</v>
      </c>
      <c r="B233" s="139" t="s">
        <v>236</v>
      </c>
      <c r="C233" s="50" t="s">
        <v>15</v>
      </c>
      <c r="D233" s="32">
        <v>7</v>
      </c>
      <c r="E233" s="15"/>
      <c r="F233" s="15"/>
      <c r="G233" s="15"/>
      <c r="H233" s="138"/>
      <c r="I233" s="17">
        <v>0.08</v>
      </c>
      <c r="J233" s="18">
        <f t="shared" si="29"/>
        <v>0</v>
      </c>
      <c r="K233" s="19">
        <f t="shared" si="30"/>
        <v>0</v>
      </c>
      <c r="L233" s="20">
        <f t="shared" si="31"/>
        <v>0</v>
      </c>
    </row>
    <row r="234" spans="1:12" ht="38.25" x14ac:dyDescent="0.25">
      <c r="A234" s="12">
        <v>27</v>
      </c>
      <c r="B234" s="139" t="s">
        <v>237</v>
      </c>
      <c r="C234" s="50" t="s">
        <v>15</v>
      </c>
      <c r="D234" s="32">
        <v>7</v>
      </c>
      <c r="E234" s="15"/>
      <c r="F234" s="15"/>
      <c r="G234" s="15"/>
      <c r="H234" s="138"/>
      <c r="I234" s="17">
        <v>0.08</v>
      </c>
      <c r="J234" s="18">
        <f t="shared" si="29"/>
        <v>0</v>
      </c>
      <c r="K234" s="19">
        <f t="shared" si="30"/>
        <v>0</v>
      </c>
      <c r="L234" s="20">
        <f t="shared" si="31"/>
        <v>0</v>
      </c>
    </row>
    <row r="235" spans="1:12" ht="38.25" x14ac:dyDescent="0.25">
      <c r="A235" s="12">
        <v>28</v>
      </c>
      <c r="B235" s="139" t="s">
        <v>238</v>
      </c>
      <c r="C235" s="50" t="s">
        <v>15</v>
      </c>
      <c r="D235" s="32">
        <v>2</v>
      </c>
      <c r="E235" s="15"/>
      <c r="F235" s="15"/>
      <c r="G235" s="15"/>
      <c r="H235" s="138"/>
      <c r="I235" s="17">
        <v>0.08</v>
      </c>
      <c r="J235" s="18">
        <f t="shared" si="29"/>
        <v>0</v>
      </c>
      <c r="K235" s="19">
        <f t="shared" si="30"/>
        <v>0</v>
      </c>
      <c r="L235" s="20">
        <f t="shared" si="31"/>
        <v>0</v>
      </c>
    </row>
    <row r="236" spans="1:12" ht="25.5" x14ac:dyDescent="0.25">
      <c r="A236" s="12">
        <v>29</v>
      </c>
      <c r="B236" s="139" t="s">
        <v>239</v>
      </c>
      <c r="C236" s="50" t="s">
        <v>15</v>
      </c>
      <c r="D236" s="32">
        <v>2</v>
      </c>
      <c r="E236" s="15"/>
      <c r="F236" s="15"/>
      <c r="G236" s="15"/>
      <c r="H236" s="138"/>
      <c r="I236" s="17">
        <v>0.08</v>
      </c>
      <c r="J236" s="18">
        <f t="shared" si="29"/>
        <v>0</v>
      </c>
      <c r="K236" s="19">
        <f t="shared" si="30"/>
        <v>0</v>
      </c>
      <c r="L236" s="20">
        <f t="shared" si="31"/>
        <v>0</v>
      </c>
    </row>
    <row r="237" spans="1:12" ht="25.5" x14ac:dyDescent="0.25">
      <c r="A237" s="12">
        <v>30</v>
      </c>
      <c r="B237" s="139" t="s">
        <v>240</v>
      </c>
      <c r="C237" s="50" t="s">
        <v>241</v>
      </c>
      <c r="D237" s="32">
        <v>1</v>
      </c>
      <c r="E237" s="15"/>
      <c r="F237" s="15"/>
      <c r="G237" s="15"/>
      <c r="H237" s="138"/>
      <c r="I237" s="17">
        <v>0.08</v>
      </c>
      <c r="J237" s="18">
        <f t="shared" si="29"/>
        <v>0</v>
      </c>
      <c r="K237" s="19">
        <f t="shared" si="30"/>
        <v>0</v>
      </c>
      <c r="L237" s="20">
        <f t="shared" si="31"/>
        <v>0</v>
      </c>
    </row>
    <row r="238" spans="1:12" ht="25.5" x14ac:dyDescent="0.25">
      <c r="A238" s="12">
        <v>31</v>
      </c>
      <c r="B238" s="139" t="s">
        <v>242</v>
      </c>
      <c r="C238" s="50" t="s">
        <v>15</v>
      </c>
      <c r="D238" s="32">
        <v>5</v>
      </c>
      <c r="E238" s="15"/>
      <c r="F238" s="15"/>
      <c r="G238" s="15"/>
      <c r="H238" s="138"/>
      <c r="I238" s="17">
        <v>0.08</v>
      </c>
      <c r="J238" s="20">
        <f t="shared" si="29"/>
        <v>0</v>
      </c>
      <c r="K238" s="20">
        <f t="shared" si="30"/>
        <v>0</v>
      </c>
      <c r="L238" s="20">
        <f t="shared" si="31"/>
        <v>0</v>
      </c>
    </row>
    <row r="239" spans="1:12" ht="25.5" x14ac:dyDescent="0.25">
      <c r="A239" s="12">
        <v>32</v>
      </c>
      <c r="B239" s="139" t="s">
        <v>243</v>
      </c>
      <c r="C239" s="50" t="s">
        <v>15</v>
      </c>
      <c r="D239" s="32">
        <v>5</v>
      </c>
      <c r="E239" s="15"/>
      <c r="F239" s="15"/>
      <c r="G239" s="15"/>
      <c r="H239" s="138"/>
      <c r="I239" s="17">
        <v>0.08</v>
      </c>
      <c r="J239" s="18">
        <f t="shared" si="29"/>
        <v>0</v>
      </c>
      <c r="K239" s="19">
        <f t="shared" si="30"/>
        <v>0</v>
      </c>
      <c r="L239" s="20">
        <f t="shared" si="31"/>
        <v>0</v>
      </c>
    </row>
    <row r="240" spans="1:12" ht="25.5" x14ac:dyDescent="0.25">
      <c r="A240" s="12">
        <v>33</v>
      </c>
      <c r="B240" s="139" t="s">
        <v>244</v>
      </c>
      <c r="C240" s="50" t="s">
        <v>15</v>
      </c>
      <c r="D240" s="32">
        <v>5</v>
      </c>
      <c r="E240" s="15"/>
      <c r="F240" s="15"/>
      <c r="G240" s="15"/>
      <c r="H240" s="138"/>
      <c r="I240" s="17">
        <v>0.08</v>
      </c>
      <c r="J240" s="18">
        <f t="shared" si="29"/>
        <v>0</v>
      </c>
      <c r="K240" s="19">
        <f t="shared" si="30"/>
        <v>0</v>
      </c>
      <c r="L240" s="20">
        <f t="shared" si="31"/>
        <v>0</v>
      </c>
    </row>
    <row r="241" spans="1:12" ht="25.5" x14ac:dyDescent="0.25">
      <c r="A241" s="12">
        <v>34</v>
      </c>
      <c r="B241" s="139" t="s">
        <v>245</v>
      </c>
      <c r="C241" s="50" t="s">
        <v>15</v>
      </c>
      <c r="D241" s="32">
        <v>5</v>
      </c>
      <c r="E241" s="15"/>
      <c r="F241" s="15"/>
      <c r="G241" s="15"/>
      <c r="H241" s="138"/>
      <c r="I241" s="17">
        <v>0.08</v>
      </c>
      <c r="J241" s="18">
        <f t="shared" si="29"/>
        <v>0</v>
      </c>
      <c r="K241" s="19">
        <f t="shared" si="30"/>
        <v>0</v>
      </c>
      <c r="L241" s="20">
        <f t="shared" si="31"/>
        <v>0</v>
      </c>
    </row>
    <row r="242" spans="1:12" ht="25.5" x14ac:dyDescent="0.25">
      <c r="A242" s="12">
        <v>35</v>
      </c>
      <c r="B242" s="139" t="s">
        <v>246</v>
      </c>
      <c r="C242" s="50" t="s">
        <v>15</v>
      </c>
      <c r="D242" s="32">
        <v>300</v>
      </c>
      <c r="E242" s="15"/>
      <c r="F242" s="15"/>
      <c r="G242" s="15"/>
      <c r="H242" s="138"/>
      <c r="I242" s="17">
        <v>0.08</v>
      </c>
      <c r="J242" s="18">
        <f t="shared" si="29"/>
        <v>0</v>
      </c>
      <c r="K242" s="19">
        <f t="shared" si="30"/>
        <v>0</v>
      </c>
      <c r="L242" s="20">
        <f t="shared" si="31"/>
        <v>0</v>
      </c>
    </row>
    <row r="243" spans="1:12" ht="25.5" x14ac:dyDescent="0.25">
      <c r="A243" s="12">
        <v>36</v>
      </c>
      <c r="B243" s="139" t="s">
        <v>247</v>
      </c>
      <c r="C243" s="50" t="s">
        <v>15</v>
      </c>
      <c r="D243" s="32">
        <v>600</v>
      </c>
      <c r="E243" s="15"/>
      <c r="F243" s="15"/>
      <c r="G243" s="15"/>
      <c r="H243" s="138"/>
      <c r="I243" s="17">
        <v>0.08</v>
      </c>
      <c r="J243" s="18">
        <f t="shared" si="29"/>
        <v>0</v>
      </c>
      <c r="K243" s="19">
        <f t="shared" si="30"/>
        <v>0</v>
      </c>
      <c r="L243" s="20">
        <f t="shared" si="31"/>
        <v>0</v>
      </c>
    </row>
    <row r="244" spans="1:12" ht="25.5" x14ac:dyDescent="0.25">
      <c r="A244" s="12">
        <v>37</v>
      </c>
      <c r="B244" s="139" t="s">
        <v>248</v>
      </c>
      <c r="C244" s="50" t="s">
        <v>15</v>
      </c>
      <c r="D244" s="32">
        <v>10</v>
      </c>
      <c r="E244" s="15"/>
      <c r="F244" s="15"/>
      <c r="G244" s="15"/>
      <c r="H244" s="138"/>
      <c r="I244" s="17">
        <v>0.08</v>
      </c>
      <c r="J244" s="18">
        <f t="shared" si="29"/>
        <v>0</v>
      </c>
      <c r="K244" s="20">
        <f t="shared" si="30"/>
        <v>0</v>
      </c>
      <c r="L244" s="20">
        <f t="shared" si="31"/>
        <v>0</v>
      </c>
    </row>
    <row r="245" spans="1:12" ht="13.5" thickBot="1" x14ac:dyDescent="0.3">
      <c r="A245" s="12">
        <v>38</v>
      </c>
      <c r="B245" s="140" t="s">
        <v>249</v>
      </c>
      <c r="C245" s="141" t="s">
        <v>241</v>
      </c>
      <c r="D245" s="142">
        <v>2</v>
      </c>
      <c r="E245" s="15"/>
      <c r="F245" s="15"/>
      <c r="G245" s="15"/>
      <c r="H245" s="138"/>
      <c r="I245" s="17">
        <v>0.08</v>
      </c>
      <c r="J245" s="18">
        <f t="shared" si="29"/>
        <v>0</v>
      </c>
      <c r="K245" s="19">
        <f t="shared" si="30"/>
        <v>0</v>
      </c>
      <c r="L245" s="20">
        <f t="shared" si="31"/>
        <v>0</v>
      </c>
    </row>
    <row r="246" spans="1:12" ht="22.5" customHeight="1" thickBot="1" x14ac:dyDescent="0.3">
      <c r="A246" s="243" t="s">
        <v>36</v>
      </c>
      <c r="B246" s="244"/>
      <c r="C246" s="244"/>
      <c r="D246" s="244"/>
      <c r="E246" s="244"/>
      <c r="F246" s="244"/>
      <c r="G246" s="244"/>
      <c r="H246" s="244"/>
      <c r="I246" s="244"/>
      <c r="J246" s="245"/>
      <c r="K246" s="30">
        <f>SUM(K208:K245)</f>
        <v>0</v>
      </c>
      <c r="L246" s="30">
        <f>SUM(L208:L245)</f>
        <v>0</v>
      </c>
    </row>
    <row r="247" spans="1:12" ht="19.5" customHeight="1" x14ac:dyDescent="0.25">
      <c r="A247" s="246" t="s">
        <v>381</v>
      </c>
      <c r="B247" s="247"/>
      <c r="C247" s="247"/>
      <c r="D247" s="247"/>
      <c r="E247" s="247"/>
      <c r="F247" s="247"/>
      <c r="G247" s="247"/>
      <c r="H247" s="247"/>
      <c r="I247" s="247"/>
      <c r="J247" s="247"/>
      <c r="K247" s="247"/>
      <c r="L247" s="248"/>
    </row>
    <row r="248" spans="1:12" ht="26.25" customHeight="1" x14ac:dyDescent="0.25">
      <c r="A248" s="236" t="s">
        <v>250</v>
      </c>
      <c r="B248" s="237"/>
      <c r="C248" s="237"/>
      <c r="D248" s="237"/>
      <c r="E248" s="237"/>
      <c r="F248" s="237"/>
      <c r="G248" s="237"/>
      <c r="H248" s="237"/>
      <c r="I248" s="237"/>
      <c r="J248" s="237"/>
      <c r="K248" s="237"/>
      <c r="L248" s="238"/>
    </row>
    <row r="249" spans="1:12" ht="38.25" x14ac:dyDescent="0.25">
      <c r="A249" s="12">
        <v>1</v>
      </c>
      <c r="B249" s="139" t="s">
        <v>251</v>
      </c>
      <c r="C249" s="50" t="s">
        <v>15</v>
      </c>
      <c r="D249" s="32">
        <v>10</v>
      </c>
      <c r="E249" s="15"/>
      <c r="F249" s="15"/>
      <c r="G249" s="15"/>
      <c r="H249" s="138"/>
      <c r="I249" s="17">
        <v>0.08</v>
      </c>
      <c r="J249" s="18">
        <f t="shared" ref="J249:J255" si="32">H249*(1+I249)</f>
        <v>0</v>
      </c>
      <c r="K249" s="19">
        <f t="shared" ref="K249:K255" si="33">D249*H249</f>
        <v>0</v>
      </c>
      <c r="L249" s="20">
        <f t="shared" ref="L249:L255" si="34">K249*(1+I249)</f>
        <v>0</v>
      </c>
    </row>
    <row r="250" spans="1:12" ht="38.25" x14ac:dyDescent="0.25">
      <c r="A250" s="12">
        <v>2</v>
      </c>
      <c r="B250" s="139" t="s">
        <v>252</v>
      </c>
      <c r="C250" s="50" t="s">
        <v>15</v>
      </c>
      <c r="D250" s="32">
        <v>20</v>
      </c>
      <c r="E250" s="15"/>
      <c r="F250" s="15"/>
      <c r="G250" s="15"/>
      <c r="H250" s="138"/>
      <c r="I250" s="17">
        <v>0.08</v>
      </c>
      <c r="J250" s="18">
        <f t="shared" si="32"/>
        <v>0</v>
      </c>
      <c r="K250" s="19">
        <f t="shared" si="33"/>
        <v>0</v>
      </c>
      <c r="L250" s="20">
        <f t="shared" si="34"/>
        <v>0</v>
      </c>
    </row>
    <row r="251" spans="1:12" ht="38.25" x14ac:dyDescent="0.25">
      <c r="A251" s="12">
        <v>3</v>
      </c>
      <c r="B251" s="139" t="s">
        <v>253</v>
      </c>
      <c r="C251" s="50" t="s">
        <v>15</v>
      </c>
      <c r="D251" s="32">
        <v>10</v>
      </c>
      <c r="E251" s="15"/>
      <c r="F251" s="15"/>
      <c r="G251" s="15"/>
      <c r="H251" s="138"/>
      <c r="I251" s="17">
        <v>0.08</v>
      </c>
      <c r="J251" s="18">
        <f t="shared" si="32"/>
        <v>0</v>
      </c>
      <c r="K251" s="19">
        <f t="shared" si="33"/>
        <v>0</v>
      </c>
      <c r="L251" s="20">
        <f t="shared" si="34"/>
        <v>0</v>
      </c>
    </row>
    <row r="252" spans="1:12" ht="38.25" x14ac:dyDescent="0.25">
      <c r="A252" s="12">
        <v>4</v>
      </c>
      <c r="B252" s="139" t="s">
        <v>254</v>
      </c>
      <c r="C252" s="50" t="s">
        <v>15</v>
      </c>
      <c r="D252" s="32">
        <v>10</v>
      </c>
      <c r="E252" s="15"/>
      <c r="F252" s="15"/>
      <c r="G252" s="15"/>
      <c r="H252" s="138"/>
      <c r="I252" s="17">
        <v>0.08</v>
      </c>
      <c r="J252" s="18">
        <f t="shared" si="32"/>
        <v>0</v>
      </c>
      <c r="K252" s="19">
        <f t="shared" si="33"/>
        <v>0</v>
      </c>
      <c r="L252" s="20">
        <f t="shared" si="34"/>
        <v>0</v>
      </c>
    </row>
    <row r="253" spans="1:12" ht="25.5" x14ac:dyDescent="0.25">
      <c r="A253" s="12">
        <v>5</v>
      </c>
      <c r="B253" s="139" t="s">
        <v>255</v>
      </c>
      <c r="C253" s="50" t="s">
        <v>15</v>
      </c>
      <c r="D253" s="32">
        <v>200</v>
      </c>
      <c r="E253" s="15"/>
      <c r="F253" s="15"/>
      <c r="G253" s="15"/>
      <c r="H253" s="138"/>
      <c r="I253" s="17">
        <v>0.08</v>
      </c>
      <c r="J253" s="18">
        <f t="shared" si="32"/>
        <v>0</v>
      </c>
      <c r="K253" s="19">
        <f t="shared" si="33"/>
        <v>0</v>
      </c>
      <c r="L253" s="20">
        <f t="shared" si="34"/>
        <v>0</v>
      </c>
    </row>
    <row r="254" spans="1:12" ht="25.5" x14ac:dyDescent="0.25">
      <c r="A254" s="12">
        <v>6</v>
      </c>
      <c r="B254" s="139" t="s">
        <v>256</v>
      </c>
      <c r="C254" s="50" t="s">
        <v>15</v>
      </c>
      <c r="D254" s="32">
        <v>200</v>
      </c>
      <c r="E254" s="15"/>
      <c r="F254" s="15"/>
      <c r="G254" s="15"/>
      <c r="H254" s="138"/>
      <c r="I254" s="17">
        <v>0.08</v>
      </c>
      <c r="J254" s="18">
        <f t="shared" si="32"/>
        <v>0</v>
      </c>
      <c r="K254" s="19">
        <f t="shared" si="33"/>
        <v>0</v>
      </c>
      <c r="L254" s="20">
        <f t="shared" si="34"/>
        <v>0</v>
      </c>
    </row>
    <row r="255" spans="1:12" ht="13.5" thickBot="1" x14ac:dyDescent="0.3">
      <c r="A255" s="12">
        <v>7</v>
      </c>
      <c r="B255" s="140" t="s">
        <v>249</v>
      </c>
      <c r="C255" s="141" t="s">
        <v>241</v>
      </c>
      <c r="D255" s="142">
        <v>2</v>
      </c>
      <c r="E255" s="15"/>
      <c r="F255" s="15"/>
      <c r="G255" s="15"/>
      <c r="H255" s="138"/>
      <c r="I255" s="17">
        <v>0.08</v>
      </c>
      <c r="J255" s="18">
        <f t="shared" si="32"/>
        <v>0</v>
      </c>
      <c r="K255" s="19">
        <f t="shared" si="33"/>
        <v>0</v>
      </c>
      <c r="L255" s="20">
        <f t="shared" si="34"/>
        <v>0</v>
      </c>
    </row>
    <row r="256" spans="1:12" ht="13.5" thickBot="1" x14ac:dyDescent="0.3">
      <c r="A256" s="243" t="s">
        <v>36</v>
      </c>
      <c r="B256" s="244"/>
      <c r="C256" s="244"/>
      <c r="D256" s="244"/>
      <c r="E256" s="244"/>
      <c r="F256" s="244"/>
      <c r="G256" s="244"/>
      <c r="H256" s="244"/>
      <c r="I256" s="244"/>
      <c r="J256" s="245"/>
      <c r="K256" s="30">
        <f>SUM(K249:K255)</f>
        <v>0</v>
      </c>
      <c r="L256" s="30">
        <f>SUM(L249:L255)</f>
        <v>0</v>
      </c>
    </row>
    <row r="257" spans="1:12" ht="21" customHeight="1" x14ac:dyDescent="0.25">
      <c r="A257" s="246" t="s">
        <v>382</v>
      </c>
      <c r="B257" s="247"/>
      <c r="C257" s="247"/>
      <c r="D257" s="247"/>
      <c r="E257" s="247"/>
      <c r="F257" s="247"/>
      <c r="G257" s="247"/>
      <c r="H257" s="247"/>
      <c r="I257" s="247"/>
      <c r="J257" s="247"/>
      <c r="K257" s="247"/>
      <c r="L257" s="248"/>
    </row>
    <row r="258" spans="1:12" ht="24.75" customHeight="1" x14ac:dyDescent="0.25">
      <c r="A258" s="236" t="s">
        <v>257</v>
      </c>
      <c r="B258" s="237"/>
      <c r="C258" s="237"/>
      <c r="D258" s="237"/>
      <c r="E258" s="237"/>
      <c r="F258" s="237"/>
      <c r="G258" s="237"/>
      <c r="H258" s="237"/>
      <c r="I258" s="237"/>
      <c r="J258" s="237"/>
      <c r="K258" s="237"/>
      <c r="L258" s="238"/>
    </row>
    <row r="259" spans="1:12" x14ac:dyDescent="0.25">
      <c r="A259" s="12">
        <v>1</v>
      </c>
      <c r="B259" s="139" t="s">
        <v>258</v>
      </c>
      <c r="C259" s="50" t="s">
        <v>15</v>
      </c>
      <c r="D259" s="32">
        <v>5</v>
      </c>
      <c r="E259" s="15"/>
      <c r="F259" s="15"/>
      <c r="G259" s="15"/>
      <c r="H259" s="138"/>
      <c r="I259" s="17">
        <v>0.08</v>
      </c>
      <c r="J259" s="18">
        <f t="shared" ref="J259:J271" si="35">H259*(1+I259)</f>
        <v>0</v>
      </c>
      <c r="K259" s="19">
        <f>D259*H259</f>
        <v>0</v>
      </c>
      <c r="L259" s="20">
        <f t="shared" ref="L259:L262" si="36">K259*(1+I259)</f>
        <v>0</v>
      </c>
    </row>
    <row r="260" spans="1:12" ht="25.5" x14ac:dyDescent="0.25">
      <c r="A260" s="12">
        <v>2</v>
      </c>
      <c r="B260" s="139" t="s">
        <v>259</v>
      </c>
      <c r="C260" s="50" t="s">
        <v>15</v>
      </c>
      <c r="D260" s="32">
        <v>5</v>
      </c>
      <c r="E260" s="15"/>
      <c r="F260" s="15"/>
      <c r="G260" s="15"/>
      <c r="H260" s="138"/>
      <c r="I260" s="17">
        <v>0.08</v>
      </c>
      <c r="J260" s="18">
        <f t="shared" si="35"/>
        <v>0</v>
      </c>
      <c r="K260" s="19">
        <f t="shared" ref="K260:K271" si="37">D260*H260</f>
        <v>0</v>
      </c>
      <c r="L260" s="20">
        <f t="shared" si="36"/>
        <v>0</v>
      </c>
    </row>
    <row r="261" spans="1:12" ht="25.5" x14ac:dyDescent="0.25">
      <c r="A261" s="12">
        <v>3</v>
      </c>
      <c r="B261" s="139" t="s">
        <v>260</v>
      </c>
      <c r="C261" s="50" t="s">
        <v>15</v>
      </c>
      <c r="D261" s="32">
        <v>5</v>
      </c>
      <c r="E261" s="15"/>
      <c r="F261" s="15"/>
      <c r="G261" s="15"/>
      <c r="H261" s="138"/>
      <c r="I261" s="17">
        <v>0.08</v>
      </c>
      <c r="J261" s="18">
        <f t="shared" si="35"/>
        <v>0</v>
      </c>
      <c r="K261" s="19">
        <f t="shared" si="37"/>
        <v>0</v>
      </c>
      <c r="L261" s="20">
        <f t="shared" si="36"/>
        <v>0</v>
      </c>
    </row>
    <row r="262" spans="1:12" ht="25.5" x14ac:dyDescent="0.25">
      <c r="A262" s="12">
        <v>4</v>
      </c>
      <c r="B262" s="139" t="s">
        <v>261</v>
      </c>
      <c r="C262" s="50" t="s">
        <v>15</v>
      </c>
      <c r="D262" s="32">
        <v>5</v>
      </c>
      <c r="E262" s="15"/>
      <c r="F262" s="15"/>
      <c r="G262" s="15"/>
      <c r="H262" s="138"/>
      <c r="I262" s="17">
        <v>0.08</v>
      </c>
      <c r="J262" s="20">
        <f t="shared" si="35"/>
        <v>0</v>
      </c>
      <c r="K262" s="20">
        <f t="shared" si="37"/>
        <v>0</v>
      </c>
      <c r="L262" s="20">
        <f t="shared" si="36"/>
        <v>0</v>
      </c>
    </row>
    <row r="263" spans="1:12" ht="51" x14ac:dyDescent="0.25">
      <c r="A263" s="12">
        <v>5</v>
      </c>
      <c r="B263" s="139" t="s">
        <v>262</v>
      </c>
      <c r="C263" s="50" t="s">
        <v>15</v>
      </c>
      <c r="D263" s="32">
        <v>5</v>
      </c>
      <c r="E263" s="15"/>
      <c r="F263" s="15"/>
      <c r="G263" s="15"/>
      <c r="H263" s="138"/>
      <c r="I263" s="17">
        <v>0.08</v>
      </c>
      <c r="J263" s="18">
        <f t="shared" si="35"/>
        <v>0</v>
      </c>
      <c r="K263" s="18">
        <f t="shared" si="37"/>
        <v>0</v>
      </c>
      <c r="L263" s="20">
        <f t="shared" ref="L263:L271" si="38">D263*J263</f>
        <v>0</v>
      </c>
    </row>
    <row r="264" spans="1:12" ht="51" x14ac:dyDescent="0.25">
      <c r="A264" s="12">
        <v>6</v>
      </c>
      <c r="B264" s="143" t="s">
        <v>263</v>
      </c>
      <c r="C264" s="50" t="s">
        <v>15</v>
      </c>
      <c r="D264" s="32">
        <v>5</v>
      </c>
      <c r="E264" s="15"/>
      <c r="F264" s="15"/>
      <c r="G264" s="15"/>
      <c r="H264" s="138"/>
      <c r="I264" s="17">
        <v>0.08</v>
      </c>
      <c r="J264" s="18">
        <f t="shared" si="35"/>
        <v>0</v>
      </c>
      <c r="K264" s="18">
        <f t="shared" si="37"/>
        <v>0</v>
      </c>
      <c r="L264" s="20">
        <f t="shared" si="38"/>
        <v>0</v>
      </c>
    </row>
    <row r="265" spans="1:12" ht="51.75" thickBot="1" x14ac:dyDescent="0.3">
      <c r="A265" s="12">
        <v>7</v>
      </c>
      <c r="B265" s="143" t="s">
        <v>264</v>
      </c>
      <c r="C265" s="141" t="s">
        <v>15</v>
      </c>
      <c r="D265" s="32">
        <v>5</v>
      </c>
      <c r="E265" s="15"/>
      <c r="F265" s="15"/>
      <c r="G265" s="15"/>
      <c r="H265" s="138"/>
      <c r="I265" s="17">
        <v>0.08</v>
      </c>
      <c r="J265" s="18">
        <f t="shared" si="35"/>
        <v>0</v>
      </c>
      <c r="K265" s="18">
        <f t="shared" si="37"/>
        <v>0</v>
      </c>
      <c r="L265" s="20">
        <f t="shared" si="38"/>
        <v>0</v>
      </c>
    </row>
    <row r="266" spans="1:12" ht="25.5" x14ac:dyDescent="0.25">
      <c r="A266" s="12">
        <v>8</v>
      </c>
      <c r="B266" s="139" t="s">
        <v>265</v>
      </c>
      <c r="C266" s="50" t="s">
        <v>15</v>
      </c>
      <c r="D266" s="32">
        <v>50</v>
      </c>
      <c r="E266" s="15"/>
      <c r="F266" s="15"/>
      <c r="G266" s="15"/>
      <c r="H266" s="138"/>
      <c r="I266" s="17">
        <v>0.08</v>
      </c>
      <c r="J266" s="18">
        <f t="shared" si="35"/>
        <v>0</v>
      </c>
      <c r="K266" s="18">
        <f t="shared" si="37"/>
        <v>0</v>
      </c>
      <c r="L266" s="20">
        <f t="shared" si="38"/>
        <v>0</v>
      </c>
    </row>
    <row r="267" spans="1:12" ht="25.5" x14ac:dyDescent="0.25">
      <c r="A267" s="12">
        <v>9</v>
      </c>
      <c r="B267" s="139" t="s">
        <v>266</v>
      </c>
      <c r="C267" s="50" t="s">
        <v>15</v>
      </c>
      <c r="D267" s="32">
        <v>100</v>
      </c>
      <c r="E267" s="15"/>
      <c r="F267" s="15"/>
      <c r="G267" s="15"/>
      <c r="H267" s="138"/>
      <c r="I267" s="17">
        <v>0.08</v>
      </c>
      <c r="J267" s="18">
        <f t="shared" si="35"/>
        <v>0</v>
      </c>
      <c r="K267" s="18">
        <f t="shared" si="37"/>
        <v>0</v>
      </c>
      <c r="L267" s="20">
        <f t="shared" si="38"/>
        <v>0</v>
      </c>
    </row>
    <row r="268" spans="1:12" ht="25.5" x14ac:dyDescent="0.25">
      <c r="A268" s="12">
        <v>10</v>
      </c>
      <c r="B268" s="139" t="s">
        <v>267</v>
      </c>
      <c r="C268" s="50" t="s">
        <v>15</v>
      </c>
      <c r="D268" s="32">
        <v>50</v>
      </c>
      <c r="E268" s="15"/>
      <c r="F268" s="15"/>
      <c r="G268" s="15"/>
      <c r="H268" s="138"/>
      <c r="I268" s="17">
        <v>0.08</v>
      </c>
      <c r="J268" s="20">
        <f t="shared" si="35"/>
        <v>0</v>
      </c>
      <c r="K268" s="20">
        <f t="shared" si="37"/>
        <v>0</v>
      </c>
      <c r="L268" s="20">
        <f t="shared" si="38"/>
        <v>0</v>
      </c>
    </row>
    <row r="269" spans="1:12" x14ac:dyDescent="0.2">
      <c r="A269" s="144">
        <v>11</v>
      </c>
      <c r="B269" s="139" t="s">
        <v>268</v>
      </c>
      <c r="C269" s="50" t="s">
        <v>15</v>
      </c>
      <c r="D269" s="32">
        <v>20</v>
      </c>
      <c r="E269" s="145"/>
      <c r="F269" s="145"/>
      <c r="G269" s="145"/>
      <c r="H269" s="146"/>
      <c r="I269" s="17">
        <v>0.08</v>
      </c>
      <c r="J269" s="19">
        <f t="shared" si="35"/>
        <v>0</v>
      </c>
      <c r="K269" s="19">
        <f t="shared" si="37"/>
        <v>0</v>
      </c>
      <c r="L269" s="25">
        <f t="shared" si="38"/>
        <v>0</v>
      </c>
    </row>
    <row r="270" spans="1:12" ht="25.5" x14ac:dyDescent="0.2">
      <c r="A270" s="144">
        <v>12</v>
      </c>
      <c r="B270" s="139" t="s">
        <v>269</v>
      </c>
      <c r="C270" s="50" t="s">
        <v>15</v>
      </c>
      <c r="D270" s="32">
        <v>10</v>
      </c>
      <c r="E270" s="145"/>
      <c r="F270" s="145"/>
      <c r="G270" s="145"/>
      <c r="H270" s="146"/>
      <c r="I270" s="17">
        <v>0.08</v>
      </c>
      <c r="J270" s="19">
        <f t="shared" si="35"/>
        <v>0</v>
      </c>
      <c r="K270" s="19">
        <f t="shared" si="37"/>
        <v>0</v>
      </c>
      <c r="L270" s="25">
        <f t="shared" si="38"/>
        <v>0</v>
      </c>
    </row>
    <row r="271" spans="1:12" ht="13.5" thickBot="1" x14ac:dyDescent="0.25">
      <c r="A271" s="144">
        <v>13</v>
      </c>
      <c r="B271" s="140" t="s">
        <v>249</v>
      </c>
      <c r="C271" s="147" t="s">
        <v>241</v>
      </c>
      <c r="D271" s="142">
        <v>1</v>
      </c>
      <c r="E271" s="145"/>
      <c r="F271" s="145"/>
      <c r="G271" s="145"/>
      <c r="H271" s="146"/>
      <c r="I271" s="17">
        <v>0.08</v>
      </c>
      <c r="J271" s="19">
        <f t="shared" si="35"/>
        <v>0</v>
      </c>
      <c r="K271" s="19">
        <f t="shared" si="37"/>
        <v>0</v>
      </c>
      <c r="L271" s="25">
        <f t="shared" si="38"/>
        <v>0</v>
      </c>
    </row>
    <row r="272" spans="1:12" ht="13.5" thickBot="1" x14ac:dyDescent="0.3">
      <c r="A272" s="243" t="s">
        <v>36</v>
      </c>
      <c r="B272" s="244"/>
      <c r="C272" s="244"/>
      <c r="D272" s="244"/>
      <c r="E272" s="244"/>
      <c r="F272" s="244"/>
      <c r="G272" s="244"/>
      <c r="H272" s="244"/>
      <c r="I272" s="244"/>
      <c r="J272" s="245"/>
      <c r="K272" s="30">
        <f>SUM(K259:K271)</f>
        <v>0</v>
      </c>
      <c r="L272" s="30">
        <f>SUM(L259:L271)</f>
        <v>0</v>
      </c>
    </row>
    <row r="273" spans="1:12" ht="21" customHeight="1" x14ac:dyDescent="0.25">
      <c r="A273" s="246" t="s">
        <v>383</v>
      </c>
      <c r="B273" s="247"/>
      <c r="C273" s="247"/>
      <c r="D273" s="247"/>
      <c r="E273" s="247"/>
      <c r="F273" s="247"/>
      <c r="G273" s="247"/>
      <c r="H273" s="247"/>
      <c r="I273" s="247"/>
      <c r="J273" s="247"/>
      <c r="K273" s="247"/>
      <c r="L273" s="248"/>
    </row>
    <row r="274" spans="1:12" ht="24" customHeight="1" x14ac:dyDescent="0.25">
      <c r="A274" s="236" t="s">
        <v>270</v>
      </c>
      <c r="B274" s="237"/>
      <c r="C274" s="237"/>
      <c r="D274" s="237"/>
      <c r="E274" s="237"/>
      <c r="F274" s="237"/>
      <c r="G274" s="237"/>
      <c r="H274" s="237"/>
      <c r="I274" s="237"/>
      <c r="J274" s="237"/>
      <c r="K274" s="237"/>
      <c r="L274" s="238"/>
    </row>
    <row r="275" spans="1:12" ht="25.5" x14ac:dyDescent="0.25">
      <c r="A275" s="12">
        <v>1</v>
      </c>
      <c r="B275" s="139" t="s">
        <v>271</v>
      </c>
      <c r="C275" s="50" t="s">
        <v>15</v>
      </c>
      <c r="D275" s="32">
        <v>10</v>
      </c>
      <c r="E275" s="15"/>
      <c r="F275" s="15"/>
      <c r="G275" s="15"/>
      <c r="H275" s="138"/>
      <c r="I275" s="17">
        <v>0.08</v>
      </c>
      <c r="J275" s="18">
        <f t="shared" ref="J275:J305" si="39">H275*(1+I275)</f>
        <v>0</v>
      </c>
      <c r="K275" s="19">
        <f t="shared" ref="K275:K305" si="40">D275*H275</f>
        <v>0</v>
      </c>
      <c r="L275" s="20">
        <f t="shared" ref="L275:L305" si="41">K275*(1+I275)</f>
        <v>0</v>
      </c>
    </row>
    <row r="276" spans="1:12" ht="25.5" x14ac:dyDescent="0.25">
      <c r="A276" s="12">
        <v>2</v>
      </c>
      <c r="B276" s="139" t="s">
        <v>272</v>
      </c>
      <c r="C276" s="50" t="s">
        <v>15</v>
      </c>
      <c r="D276" s="32">
        <v>10</v>
      </c>
      <c r="E276" s="15"/>
      <c r="F276" s="15"/>
      <c r="G276" s="15"/>
      <c r="H276" s="138"/>
      <c r="I276" s="17">
        <v>0.08</v>
      </c>
      <c r="J276" s="18">
        <f t="shared" si="39"/>
        <v>0</v>
      </c>
      <c r="K276" s="19">
        <f t="shared" si="40"/>
        <v>0</v>
      </c>
      <c r="L276" s="20">
        <f t="shared" si="41"/>
        <v>0</v>
      </c>
    </row>
    <row r="277" spans="1:12" ht="25.5" x14ac:dyDescent="0.25">
      <c r="A277" s="12">
        <v>3</v>
      </c>
      <c r="B277" s="139" t="s">
        <v>273</v>
      </c>
      <c r="C277" s="50" t="s">
        <v>15</v>
      </c>
      <c r="D277" s="32">
        <v>10</v>
      </c>
      <c r="E277" s="15"/>
      <c r="F277" s="15"/>
      <c r="G277" s="15"/>
      <c r="H277" s="138"/>
      <c r="I277" s="17">
        <v>0.08</v>
      </c>
      <c r="J277" s="18">
        <f t="shared" si="39"/>
        <v>0</v>
      </c>
      <c r="K277" s="19">
        <f t="shared" si="40"/>
        <v>0</v>
      </c>
      <c r="L277" s="20">
        <f t="shared" si="41"/>
        <v>0</v>
      </c>
    </row>
    <row r="278" spans="1:12" ht="25.5" x14ac:dyDescent="0.25">
      <c r="A278" s="12">
        <v>4</v>
      </c>
      <c r="B278" s="139" t="s">
        <v>274</v>
      </c>
      <c r="C278" s="50" t="s">
        <v>15</v>
      </c>
      <c r="D278" s="32">
        <v>10</v>
      </c>
      <c r="E278" s="15"/>
      <c r="F278" s="15"/>
      <c r="G278" s="15"/>
      <c r="H278" s="138"/>
      <c r="I278" s="17">
        <v>0.08</v>
      </c>
      <c r="J278" s="20">
        <f t="shared" si="39"/>
        <v>0</v>
      </c>
      <c r="K278" s="20">
        <f t="shared" si="40"/>
        <v>0</v>
      </c>
      <c r="L278" s="20">
        <f t="shared" si="41"/>
        <v>0</v>
      </c>
    </row>
    <row r="279" spans="1:12" ht="38.25" x14ac:dyDescent="0.25">
      <c r="A279" s="12">
        <v>5</v>
      </c>
      <c r="B279" s="139" t="s">
        <v>275</v>
      </c>
      <c r="C279" s="50" t="s">
        <v>15</v>
      </c>
      <c r="D279" s="32">
        <v>10</v>
      </c>
      <c r="E279" s="15"/>
      <c r="F279" s="15"/>
      <c r="G279" s="15"/>
      <c r="H279" s="138"/>
      <c r="I279" s="17">
        <v>0.08</v>
      </c>
      <c r="J279" s="18">
        <f t="shared" si="39"/>
        <v>0</v>
      </c>
      <c r="K279" s="19">
        <f t="shared" si="40"/>
        <v>0</v>
      </c>
      <c r="L279" s="20">
        <f t="shared" si="41"/>
        <v>0</v>
      </c>
    </row>
    <row r="280" spans="1:12" ht="25.5" x14ac:dyDescent="0.25">
      <c r="A280" s="12">
        <v>6</v>
      </c>
      <c r="B280" s="143" t="s">
        <v>276</v>
      </c>
      <c r="C280" s="50" t="s">
        <v>15</v>
      </c>
      <c r="D280" s="32">
        <v>10</v>
      </c>
      <c r="E280" s="15"/>
      <c r="F280" s="15"/>
      <c r="G280" s="15"/>
      <c r="H280" s="138"/>
      <c r="I280" s="17">
        <v>0.08</v>
      </c>
      <c r="J280" s="18">
        <f t="shared" si="39"/>
        <v>0</v>
      </c>
      <c r="K280" s="19">
        <f t="shared" si="40"/>
        <v>0</v>
      </c>
      <c r="L280" s="20">
        <f t="shared" si="41"/>
        <v>0</v>
      </c>
    </row>
    <row r="281" spans="1:12" ht="39" thickBot="1" x14ac:dyDescent="0.3">
      <c r="A281" s="12">
        <v>7</v>
      </c>
      <c r="B281" s="143" t="s">
        <v>277</v>
      </c>
      <c r="C281" s="141" t="s">
        <v>15</v>
      </c>
      <c r="D281" s="32">
        <v>10</v>
      </c>
      <c r="E281" s="15"/>
      <c r="F281" s="15"/>
      <c r="G281" s="15"/>
      <c r="H281" s="138"/>
      <c r="I281" s="17">
        <v>0.08</v>
      </c>
      <c r="J281" s="18">
        <f t="shared" si="39"/>
        <v>0</v>
      </c>
      <c r="K281" s="19">
        <f t="shared" si="40"/>
        <v>0</v>
      </c>
      <c r="L281" s="20">
        <f t="shared" si="41"/>
        <v>0</v>
      </c>
    </row>
    <row r="282" spans="1:12" ht="38.25" x14ac:dyDescent="0.25">
      <c r="A282" s="12">
        <v>8</v>
      </c>
      <c r="B282" s="139" t="s">
        <v>278</v>
      </c>
      <c r="C282" s="50" t="s">
        <v>15</v>
      </c>
      <c r="D282" s="32">
        <v>10</v>
      </c>
      <c r="E282" s="15"/>
      <c r="F282" s="15"/>
      <c r="G282" s="15"/>
      <c r="H282" s="138"/>
      <c r="I282" s="17">
        <v>0.08</v>
      </c>
      <c r="J282" s="20">
        <f t="shared" si="39"/>
        <v>0</v>
      </c>
      <c r="K282" s="20">
        <f t="shared" si="40"/>
        <v>0</v>
      </c>
      <c r="L282" s="20">
        <f t="shared" si="41"/>
        <v>0</v>
      </c>
    </row>
    <row r="283" spans="1:12" ht="25.5" x14ac:dyDescent="0.25">
      <c r="A283" s="12">
        <v>9</v>
      </c>
      <c r="B283" s="139" t="s">
        <v>279</v>
      </c>
      <c r="C283" s="50" t="s">
        <v>15</v>
      </c>
      <c r="D283" s="32">
        <v>10</v>
      </c>
      <c r="E283" s="15"/>
      <c r="F283" s="15"/>
      <c r="G283" s="15"/>
      <c r="H283" s="138"/>
      <c r="I283" s="17">
        <v>0.08</v>
      </c>
      <c r="J283" s="18">
        <f t="shared" si="39"/>
        <v>0</v>
      </c>
      <c r="K283" s="19">
        <f t="shared" si="40"/>
        <v>0</v>
      </c>
      <c r="L283" s="20">
        <f t="shared" si="41"/>
        <v>0</v>
      </c>
    </row>
    <row r="284" spans="1:12" ht="25.5" x14ac:dyDescent="0.25">
      <c r="A284" s="37">
        <v>10</v>
      </c>
      <c r="B284" s="148" t="s">
        <v>280</v>
      </c>
      <c r="C284" s="147" t="s">
        <v>15</v>
      </c>
      <c r="D284" s="32">
        <v>10</v>
      </c>
      <c r="E284" s="149"/>
      <c r="F284" s="149"/>
      <c r="G284" s="149"/>
      <c r="H284" s="150"/>
      <c r="I284" s="17">
        <v>0.08</v>
      </c>
      <c r="J284" s="18">
        <f t="shared" si="39"/>
        <v>0</v>
      </c>
      <c r="K284" s="19">
        <f t="shared" si="40"/>
        <v>0</v>
      </c>
      <c r="L284" s="20">
        <f t="shared" si="41"/>
        <v>0</v>
      </c>
    </row>
    <row r="285" spans="1:12" ht="38.25" x14ac:dyDescent="0.2">
      <c r="A285" s="144">
        <v>11</v>
      </c>
      <c r="B285" s="139" t="s">
        <v>281</v>
      </c>
      <c r="C285" s="50" t="s">
        <v>15</v>
      </c>
      <c r="D285" s="32">
        <v>10</v>
      </c>
      <c r="E285" s="145"/>
      <c r="F285" s="145"/>
      <c r="G285" s="145"/>
      <c r="H285" s="146"/>
      <c r="I285" s="17">
        <v>0.08</v>
      </c>
      <c r="J285" s="20">
        <f t="shared" si="39"/>
        <v>0</v>
      </c>
      <c r="K285" s="20">
        <f t="shared" si="40"/>
        <v>0</v>
      </c>
      <c r="L285" s="20">
        <f t="shared" si="41"/>
        <v>0</v>
      </c>
    </row>
    <row r="286" spans="1:12" ht="38.25" x14ac:dyDescent="0.25">
      <c r="A286" s="12">
        <v>12</v>
      </c>
      <c r="B286" s="139" t="s">
        <v>282</v>
      </c>
      <c r="C286" s="50" t="s">
        <v>15</v>
      </c>
      <c r="D286" s="32">
        <v>10</v>
      </c>
      <c r="E286" s="15"/>
      <c r="F286" s="15"/>
      <c r="G286" s="15"/>
      <c r="H286" s="138"/>
      <c r="I286" s="17">
        <v>0.08</v>
      </c>
      <c r="J286" s="20">
        <f t="shared" si="39"/>
        <v>0</v>
      </c>
      <c r="K286" s="20">
        <f t="shared" si="40"/>
        <v>0</v>
      </c>
      <c r="L286" s="20">
        <f t="shared" si="41"/>
        <v>0</v>
      </c>
    </row>
    <row r="287" spans="1:12" ht="38.25" x14ac:dyDescent="0.25">
      <c r="A287" s="37">
        <v>13</v>
      </c>
      <c r="B287" s="148" t="s">
        <v>283</v>
      </c>
      <c r="C287" s="147" t="s">
        <v>15</v>
      </c>
      <c r="D287" s="32">
        <v>10</v>
      </c>
      <c r="E287" s="149"/>
      <c r="F287" s="149"/>
      <c r="G287" s="149"/>
      <c r="H287" s="150"/>
      <c r="I287" s="17">
        <v>0.08</v>
      </c>
      <c r="J287" s="18">
        <f t="shared" si="39"/>
        <v>0</v>
      </c>
      <c r="K287" s="19">
        <f t="shared" si="40"/>
        <v>0</v>
      </c>
      <c r="L287" s="20">
        <f t="shared" si="41"/>
        <v>0</v>
      </c>
    </row>
    <row r="288" spans="1:12" ht="51" x14ac:dyDescent="0.2">
      <c r="A288" s="144">
        <v>14</v>
      </c>
      <c r="B288" s="139" t="s">
        <v>284</v>
      </c>
      <c r="C288" s="50" t="s">
        <v>15</v>
      </c>
      <c r="D288" s="32">
        <v>10</v>
      </c>
      <c r="E288" s="145"/>
      <c r="F288" s="145"/>
      <c r="G288" s="145"/>
      <c r="H288" s="146"/>
      <c r="I288" s="17">
        <v>0.08</v>
      </c>
      <c r="J288" s="18">
        <f t="shared" si="39"/>
        <v>0</v>
      </c>
      <c r="K288" s="19">
        <f t="shared" si="40"/>
        <v>0</v>
      </c>
      <c r="L288" s="20">
        <f t="shared" si="41"/>
        <v>0</v>
      </c>
    </row>
    <row r="289" spans="1:12" ht="38.25" x14ac:dyDescent="0.25">
      <c r="A289" s="37">
        <v>15</v>
      </c>
      <c r="B289" s="148" t="s">
        <v>285</v>
      </c>
      <c r="C289" s="147" t="s">
        <v>15</v>
      </c>
      <c r="D289" s="32">
        <v>10</v>
      </c>
      <c r="E289" s="149"/>
      <c r="F289" s="149"/>
      <c r="G289" s="149"/>
      <c r="H289" s="150"/>
      <c r="I289" s="17">
        <v>0.08</v>
      </c>
      <c r="J289" s="18">
        <f t="shared" si="39"/>
        <v>0</v>
      </c>
      <c r="K289" s="19">
        <f t="shared" si="40"/>
        <v>0</v>
      </c>
      <c r="L289" s="20">
        <f t="shared" si="41"/>
        <v>0</v>
      </c>
    </row>
    <row r="290" spans="1:12" ht="25.5" x14ac:dyDescent="0.2">
      <c r="A290" s="144">
        <v>16</v>
      </c>
      <c r="B290" s="139" t="s">
        <v>286</v>
      </c>
      <c r="C290" s="50" t="s">
        <v>15</v>
      </c>
      <c r="D290" s="32">
        <v>10</v>
      </c>
      <c r="E290" s="145"/>
      <c r="F290" s="145"/>
      <c r="G290" s="145"/>
      <c r="H290" s="146"/>
      <c r="I290" s="17">
        <v>0.08</v>
      </c>
      <c r="J290" s="18">
        <f t="shared" si="39"/>
        <v>0</v>
      </c>
      <c r="K290" s="19">
        <f t="shared" si="40"/>
        <v>0</v>
      </c>
      <c r="L290" s="20">
        <f t="shared" si="41"/>
        <v>0</v>
      </c>
    </row>
    <row r="291" spans="1:12" ht="25.5" x14ac:dyDescent="0.2">
      <c r="A291" s="144">
        <v>17</v>
      </c>
      <c r="B291" s="139" t="s">
        <v>287</v>
      </c>
      <c r="C291" s="50" t="s">
        <v>15</v>
      </c>
      <c r="D291" s="32">
        <v>10</v>
      </c>
      <c r="E291" s="145"/>
      <c r="F291" s="145"/>
      <c r="G291" s="145"/>
      <c r="H291" s="146"/>
      <c r="I291" s="17">
        <v>0.08</v>
      </c>
      <c r="J291" s="18">
        <f t="shared" si="39"/>
        <v>0</v>
      </c>
      <c r="K291" s="19">
        <f t="shared" si="40"/>
        <v>0</v>
      </c>
      <c r="L291" s="20">
        <f t="shared" si="41"/>
        <v>0</v>
      </c>
    </row>
    <row r="292" spans="1:12" ht="25.5" x14ac:dyDescent="0.25">
      <c r="A292" s="37">
        <v>18</v>
      </c>
      <c r="B292" s="148" t="s">
        <v>288</v>
      </c>
      <c r="C292" s="147" t="s">
        <v>15</v>
      </c>
      <c r="D292" s="32">
        <v>10</v>
      </c>
      <c r="E292" s="149"/>
      <c r="F292" s="149"/>
      <c r="G292" s="149"/>
      <c r="H292" s="150"/>
      <c r="I292" s="17">
        <v>0.08</v>
      </c>
      <c r="J292" s="18">
        <f t="shared" si="39"/>
        <v>0</v>
      </c>
      <c r="K292" s="19">
        <f t="shared" si="40"/>
        <v>0</v>
      </c>
      <c r="L292" s="20">
        <f t="shared" si="41"/>
        <v>0</v>
      </c>
    </row>
    <row r="293" spans="1:12" x14ac:dyDescent="0.2">
      <c r="A293" s="144">
        <v>19</v>
      </c>
      <c r="B293" s="139" t="s">
        <v>289</v>
      </c>
      <c r="C293" s="50" t="s">
        <v>15</v>
      </c>
      <c r="D293" s="32">
        <v>200</v>
      </c>
      <c r="E293" s="145"/>
      <c r="F293" s="145"/>
      <c r="G293" s="145"/>
      <c r="H293" s="146"/>
      <c r="I293" s="17">
        <v>0.08</v>
      </c>
      <c r="J293" s="18">
        <f t="shared" si="39"/>
        <v>0</v>
      </c>
      <c r="K293" s="19">
        <f t="shared" si="40"/>
        <v>0</v>
      </c>
      <c r="L293" s="20">
        <f t="shared" si="41"/>
        <v>0</v>
      </c>
    </row>
    <row r="294" spans="1:12" ht="25.5" x14ac:dyDescent="0.2">
      <c r="A294" s="144">
        <v>20</v>
      </c>
      <c r="B294" s="139" t="s">
        <v>265</v>
      </c>
      <c r="C294" s="50" t="s">
        <v>15</v>
      </c>
      <c r="D294" s="32">
        <v>200</v>
      </c>
      <c r="E294" s="145"/>
      <c r="F294" s="145"/>
      <c r="G294" s="145"/>
      <c r="H294" s="146"/>
      <c r="I294" s="17">
        <v>0.08</v>
      </c>
      <c r="J294" s="18">
        <f t="shared" si="39"/>
        <v>0</v>
      </c>
      <c r="K294" s="19">
        <f t="shared" si="40"/>
        <v>0</v>
      </c>
      <c r="L294" s="20">
        <f t="shared" si="41"/>
        <v>0</v>
      </c>
    </row>
    <row r="295" spans="1:12" ht="25.5" x14ac:dyDescent="0.2">
      <c r="A295" s="144">
        <v>21</v>
      </c>
      <c r="B295" s="139" t="s">
        <v>290</v>
      </c>
      <c r="C295" s="50" t="s">
        <v>15</v>
      </c>
      <c r="D295" s="32">
        <v>150</v>
      </c>
      <c r="E295" s="145"/>
      <c r="F295" s="145"/>
      <c r="G295" s="145"/>
      <c r="H295" s="146"/>
      <c r="I295" s="17">
        <v>0.08</v>
      </c>
      <c r="J295" s="18">
        <f t="shared" si="39"/>
        <v>0</v>
      </c>
      <c r="K295" s="19">
        <f t="shared" si="40"/>
        <v>0</v>
      </c>
      <c r="L295" s="20">
        <f t="shared" si="41"/>
        <v>0</v>
      </c>
    </row>
    <row r="296" spans="1:12" ht="25.5" x14ac:dyDescent="0.2">
      <c r="A296" s="144">
        <v>22</v>
      </c>
      <c r="B296" s="139" t="s">
        <v>266</v>
      </c>
      <c r="C296" s="50" t="s">
        <v>15</v>
      </c>
      <c r="D296" s="32">
        <v>200</v>
      </c>
      <c r="E296" s="145"/>
      <c r="F296" s="145"/>
      <c r="G296" s="145"/>
      <c r="H296" s="146"/>
      <c r="I296" s="17">
        <v>0.08</v>
      </c>
      <c r="J296" s="18">
        <f t="shared" si="39"/>
        <v>0</v>
      </c>
      <c r="K296" s="19">
        <f t="shared" si="40"/>
        <v>0</v>
      </c>
      <c r="L296" s="20">
        <f t="shared" si="41"/>
        <v>0</v>
      </c>
    </row>
    <row r="297" spans="1:12" ht="25.5" x14ac:dyDescent="0.2">
      <c r="A297" s="144">
        <v>23</v>
      </c>
      <c r="B297" s="139" t="s">
        <v>291</v>
      </c>
      <c r="C297" s="50" t="s">
        <v>15</v>
      </c>
      <c r="D297" s="32">
        <v>150</v>
      </c>
      <c r="E297" s="145"/>
      <c r="F297" s="145"/>
      <c r="G297" s="145"/>
      <c r="H297" s="146"/>
      <c r="I297" s="17">
        <v>0.08</v>
      </c>
      <c r="J297" s="18">
        <f t="shared" si="39"/>
        <v>0</v>
      </c>
      <c r="K297" s="19">
        <f t="shared" si="40"/>
        <v>0</v>
      </c>
      <c r="L297" s="20">
        <f t="shared" si="41"/>
        <v>0</v>
      </c>
    </row>
    <row r="298" spans="1:12" ht="25.5" x14ac:dyDescent="0.2">
      <c r="A298" s="144">
        <v>24</v>
      </c>
      <c r="B298" s="139" t="s">
        <v>292</v>
      </c>
      <c r="C298" s="50" t="s">
        <v>15</v>
      </c>
      <c r="D298" s="32">
        <v>200</v>
      </c>
      <c r="E298" s="145"/>
      <c r="F298" s="145"/>
      <c r="G298" s="145"/>
      <c r="H298" s="146"/>
      <c r="I298" s="17">
        <v>0.08</v>
      </c>
      <c r="J298" s="18">
        <f t="shared" si="39"/>
        <v>0</v>
      </c>
      <c r="K298" s="19">
        <f t="shared" si="40"/>
        <v>0</v>
      </c>
      <c r="L298" s="20">
        <f t="shared" si="41"/>
        <v>0</v>
      </c>
    </row>
    <row r="299" spans="1:12" ht="25.5" x14ac:dyDescent="0.2">
      <c r="A299" s="144">
        <v>25</v>
      </c>
      <c r="B299" s="48" t="s">
        <v>293</v>
      </c>
      <c r="C299" s="50" t="s">
        <v>15</v>
      </c>
      <c r="D299" s="32">
        <v>200</v>
      </c>
      <c r="E299" s="145"/>
      <c r="F299" s="145"/>
      <c r="G299" s="145"/>
      <c r="H299" s="146"/>
      <c r="I299" s="17">
        <v>0.08</v>
      </c>
      <c r="J299" s="18">
        <f t="shared" si="39"/>
        <v>0</v>
      </c>
      <c r="K299" s="19">
        <f t="shared" si="40"/>
        <v>0</v>
      </c>
      <c r="L299" s="20">
        <f t="shared" si="41"/>
        <v>0</v>
      </c>
    </row>
    <row r="300" spans="1:12" ht="25.5" x14ac:dyDescent="0.2">
      <c r="A300" s="144">
        <v>26</v>
      </c>
      <c r="B300" s="48" t="s">
        <v>294</v>
      </c>
      <c r="C300" s="50" t="s">
        <v>15</v>
      </c>
      <c r="D300" s="32">
        <v>200</v>
      </c>
      <c r="E300" s="145"/>
      <c r="F300" s="145"/>
      <c r="G300" s="145"/>
      <c r="H300" s="146"/>
      <c r="I300" s="17">
        <v>0.08</v>
      </c>
      <c r="J300" s="20">
        <f t="shared" si="39"/>
        <v>0</v>
      </c>
      <c r="K300" s="20">
        <f t="shared" si="40"/>
        <v>0</v>
      </c>
      <c r="L300" s="20">
        <f t="shared" si="41"/>
        <v>0</v>
      </c>
    </row>
    <row r="301" spans="1:12" x14ac:dyDescent="0.2">
      <c r="A301" s="151">
        <v>27</v>
      </c>
      <c r="B301" s="48" t="s">
        <v>268</v>
      </c>
      <c r="C301" s="79" t="s">
        <v>15</v>
      </c>
      <c r="D301" s="32">
        <v>150</v>
      </c>
      <c r="E301" s="145"/>
      <c r="F301" s="145"/>
      <c r="G301" s="145"/>
      <c r="H301" s="146"/>
      <c r="I301" s="17">
        <v>0.08</v>
      </c>
      <c r="J301" s="18">
        <f t="shared" si="39"/>
        <v>0</v>
      </c>
      <c r="K301" s="19">
        <f t="shared" si="40"/>
        <v>0</v>
      </c>
      <c r="L301" s="20">
        <f t="shared" si="41"/>
        <v>0</v>
      </c>
    </row>
    <row r="302" spans="1:12" ht="25.5" x14ac:dyDescent="0.2">
      <c r="A302" s="151">
        <v>28</v>
      </c>
      <c r="B302" s="48" t="s">
        <v>295</v>
      </c>
      <c r="C302" s="79" t="s">
        <v>15</v>
      </c>
      <c r="D302" s="32">
        <v>2</v>
      </c>
      <c r="E302" s="145"/>
      <c r="F302" s="145"/>
      <c r="G302" s="145"/>
      <c r="H302" s="146"/>
      <c r="I302" s="17">
        <v>0.08</v>
      </c>
      <c r="J302" s="18">
        <f t="shared" si="39"/>
        <v>0</v>
      </c>
      <c r="K302" s="19">
        <f t="shared" si="40"/>
        <v>0</v>
      </c>
      <c r="L302" s="20">
        <f t="shared" si="41"/>
        <v>0</v>
      </c>
    </row>
    <row r="303" spans="1:12" x14ac:dyDescent="0.2">
      <c r="A303" s="151">
        <v>29</v>
      </c>
      <c r="B303" s="44" t="s">
        <v>249</v>
      </c>
      <c r="C303" s="79" t="s">
        <v>241</v>
      </c>
      <c r="D303" s="32">
        <v>2</v>
      </c>
      <c r="E303" s="145"/>
      <c r="F303" s="145"/>
      <c r="G303" s="145"/>
      <c r="H303" s="146"/>
      <c r="I303" s="17">
        <v>0.08</v>
      </c>
      <c r="J303" s="18">
        <f t="shared" si="39"/>
        <v>0</v>
      </c>
      <c r="K303" s="19">
        <f t="shared" si="40"/>
        <v>0</v>
      </c>
      <c r="L303" s="20">
        <f t="shared" si="41"/>
        <v>0</v>
      </c>
    </row>
    <row r="304" spans="1:12" ht="25.5" x14ac:dyDescent="0.2">
      <c r="A304" s="151">
        <v>30</v>
      </c>
      <c r="B304" s="48" t="s">
        <v>296</v>
      </c>
      <c r="C304" s="79" t="s">
        <v>15</v>
      </c>
      <c r="D304" s="32">
        <v>2</v>
      </c>
      <c r="E304" s="145"/>
      <c r="F304" s="145"/>
      <c r="G304" s="145"/>
      <c r="H304" s="146"/>
      <c r="I304" s="17">
        <v>0.08</v>
      </c>
      <c r="J304" s="18">
        <f t="shared" si="39"/>
        <v>0</v>
      </c>
      <c r="K304" s="19">
        <f t="shared" si="40"/>
        <v>0</v>
      </c>
      <c r="L304" s="20">
        <f t="shared" si="41"/>
        <v>0</v>
      </c>
    </row>
    <row r="305" spans="1:12" x14ac:dyDescent="0.2">
      <c r="A305" s="151">
        <v>31</v>
      </c>
      <c r="B305" s="44" t="s">
        <v>297</v>
      </c>
      <c r="C305" s="79" t="s">
        <v>241</v>
      </c>
      <c r="D305" s="32">
        <v>2</v>
      </c>
      <c r="E305" s="145"/>
      <c r="F305" s="145"/>
      <c r="G305" s="145"/>
      <c r="H305" s="146"/>
      <c r="I305" s="17">
        <v>0.08</v>
      </c>
      <c r="J305" s="18">
        <f t="shared" si="39"/>
        <v>0</v>
      </c>
      <c r="K305" s="19">
        <f t="shared" si="40"/>
        <v>0</v>
      </c>
      <c r="L305" s="20">
        <f t="shared" si="41"/>
        <v>0</v>
      </c>
    </row>
    <row r="306" spans="1:12" x14ac:dyDescent="0.2">
      <c r="A306" s="152"/>
      <c r="B306" s="153" t="s">
        <v>174</v>
      </c>
      <c r="C306" s="153"/>
      <c r="D306" s="153"/>
      <c r="E306" s="154"/>
      <c r="F306" s="154"/>
      <c r="G306" s="154"/>
      <c r="H306" s="155"/>
      <c r="I306" s="156"/>
      <c r="J306" s="6"/>
      <c r="K306" s="6">
        <f>SUM(K275:K305)</f>
        <v>0</v>
      </c>
      <c r="L306" s="6">
        <f>SUM(L275:L305)</f>
        <v>0</v>
      </c>
    </row>
    <row r="307" spans="1:12" x14ac:dyDescent="0.25">
      <c r="A307" s="239" t="s">
        <v>384</v>
      </c>
      <c r="B307" s="239"/>
      <c r="C307" s="239"/>
      <c r="D307" s="239"/>
      <c r="E307" s="239"/>
      <c r="F307" s="239"/>
      <c r="G307" s="239"/>
      <c r="H307" s="239"/>
      <c r="I307" s="239"/>
      <c r="J307" s="239"/>
      <c r="K307" s="239"/>
      <c r="L307" s="239"/>
    </row>
    <row r="308" spans="1:12" ht="39.75" customHeight="1" x14ac:dyDescent="0.25">
      <c r="A308" s="198"/>
      <c r="B308" s="240" t="s">
        <v>298</v>
      </c>
      <c r="C308" s="241"/>
      <c r="D308" s="241"/>
      <c r="E308" s="241"/>
      <c r="F308" s="241"/>
      <c r="G308" s="241"/>
      <c r="H308" s="241"/>
      <c r="I308" s="241"/>
      <c r="J308" s="241"/>
      <c r="K308" s="241"/>
      <c r="L308" s="242"/>
    </row>
    <row r="309" spans="1:12" ht="25.5" x14ac:dyDescent="0.2">
      <c r="A309" s="151">
        <v>1</v>
      </c>
      <c r="B309" s="157" t="s">
        <v>299</v>
      </c>
      <c r="C309" s="32" t="s">
        <v>15</v>
      </c>
      <c r="D309" s="32">
        <v>10</v>
      </c>
      <c r="E309" s="145"/>
      <c r="F309" s="145"/>
      <c r="G309" s="145"/>
      <c r="H309" s="146"/>
      <c r="I309" s="29">
        <v>0.08</v>
      </c>
      <c r="J309" s="19">
        <f>H309*(1+I309)</f>
        <v>0</v>
      </c>
      <c r="K309" s="19">
        <f t="shared" ref="K309:K342" si="42">D309*H309</f>
        <v>0</v>
      </c>
      <c r="L309" s="25">
        <f>K309*(1+I309)</f>
        <v>0</v>
      </c>
    </row>
    <row r="310" spans="1:12" ht="38.25" x14ac:dyDescent="0.2">
      <c r="A310" s="151">
        <v>2</v>
      </c>
      <c r="B310" s="157" t="s">
        <v>300</v>
      </c>
      <c r="C310" s="32" t="s">
        <v>15</v>
      </c>
      <c r="D310" s="32">
        <v>10</v>
      </c>
      <c r="E310" s="145"/>
      <c r="F310" s="145"/>
      <c r="G310" s="145"/>
      <c r="H310" s="146"/>
      <c r="I310" s="29">
        <v>0.08</v>
      </c>
      <c r="J310" s="19">
        <f t="shared" ref="J310:J342" si="43">H310*(1+I310)</f>
        <v>0</v>
      </c>
      <c r="K310" s="19">
        <f t="shared" si="42"/>
        <v>0</v>
      </c>
      <c r="L310" s="25">
        <f>K310*(1+I310)</f>
        <v>0</v>
      </c>
    </row>
    <row r="311" spans="1:12" ht="38.25" x14ac:dyDescent="0.2">
      <c r="A311" s="151">
        <v>3</v>
      </c>
      <c r="B311" s="157" t="s">
        <v>301</v>
      </c>
      <c r="C311" s="32" t="s">
        <v>15</v>
      </c>
      <c r="D311" s="32">
        <v>10</v>
      </c>
      <c r="E311" s="145"/>
      <c r="F311" s="145"/>
      <c r="G311" s="145"/>
      <c r="H311" s="146"/>
      <c r="I311" s="29">
        <v>0.08</v>
      </c>
      <c r="J311" s="19">
        <f t="shared" si="43"/>
        <v>0</v>
      </c>
      <c r="K311" s="19">
        <f t="shared" si="42"/>
        <v>0</v>
      </c>
      <c r="L311" s="25">
        <f t="shared" ref="L311:L342" si="44">K311*(1+I311)</f>
        <v>0</v>
      </c>
    </row>
    <row r="312" spans="1:12" ht="38.25" x14ac:dyDescent="0.2">
      <c r="A312" s="151">
        <v>4</v>
      </c>
      <c r="B312" s="157" t="s">
        <v>302</v>
      </c>
      <c r="C312" s="32" t="s">
        <v>15</v>
      </c>
      <c r="D312" s="32">
        <v>10</v>
      </c>
      <c r="E312" s="145"/>
      <c r="F312" s="145"/>
      <c r="G312" s="145"/>
      <c r="H312" s="146"/>
      <c r="I312" s="29">
        <v>0.08</v>
      </c>
      <c r="J312" s="19">
        <f t="shared" si="43"/>
        <v>0</v>
      </c>
      <c r="K312" s="19">
        <f t="shared" si="42"/>
        <v>0</v>
      </c>
      <c r="L312" s="25">
        <f t="shared" si="44"/>
        <v>0</v>
      </c>
    </row>
    <row r="313" spans="1:12" ht="38.25" x14ac:dyDescent="0.2">
      <c r="A313" s="151">
        <v>5</v>
      </c>
      <c r="B313" s="157" t="s">
        <v>303</v>
      </c>
      <c r="C313" s="32" t="s">
        <v>15</v>
      </c>
      <c r="D313" s="32">
        <v>10</v>
      </c>
      <c r="E313" s="145"/>
      <c r="F313" s="145"/>
      <c r="G313" s="145"/>
      <c r="H313" s="146"/>
      <c r="I313" s="29">
        <v>0.08</v>
      </c>
      <c r="J313" s="20">
        <f t="shared" si="43"/>
        <v>0</v>
      </c>
      <c r="K313" s="20">
        <f t="shared" si="42"/>
        <v>0</v>
      </c>
      <c r="L313" s="20">
        <f t="shared" si="44"/>
        <v>0</v>
      </c>
    </row>
    <row r="314" spans="1:12" ht="25.5" x14ac:dyDescent="0.2">
      <c r="A314" s="151">
        <v>6</v>
      </c>
      <c r="B314" s="157" t="s">
        <v>304</v>
      </c>
      <c r="C314" s="32" t="s">
        <v>15</v>
      </c>
      <c r="D314" s="32">
        <v>10</v>
      </c>
      <c r="E314" s="145"/>
      <c r="F314" s="145"/>
      <c r="G314" s="145"/>
      <c r="H314" s="146"/>
      <c r="I314" s="29">
        <v>0.08</v>
      </c>
      <c r="J314" s="19">
        <f t="shared" si="43"/>
        <v>0</v>
      </c>
      <c r="K314" s="19">
        <f t="shared" si="42"/>
        <v>0</v>
      </c>
      <c r="L314" s="25">
        <f t="shared" si="44"/>
        <v>0</v>
      </c>
    </row>
    <row r="315" spans="1:12" ht="25.5" x14ac:dyDescent="0.2">
      <c r="A315" s="151">
        <v>7</v>
      </c>
      <c r="B315" s="157" t="s">
        <v>305</v>
      </c>
      <c r="C315" s="32" t="s">
        <v>15</v>
      </c>
      <c r="D315" s="32">
        <v>10</v>
      </c>
      <c r="E315" s="145"/>
      <c r="F315" s="145"/>
      <c r="G315" s="145"/>
      <c r="H315" s="146"/>
      <c r="I315" s="29">
        <v>0.08</v>
      </c>
      <c r="J315" s="19">
        <f t="shared" si="43"/>
        <v>0</v>
      </c>
      <c r="K315" s="19">
        <f t="shared" si="42"/>
        <v>0</v>
      </c>
      <c r="L315" s="25">
        <f t="shared" si="44"/>
        <v>0</v>
      </c>
    </row>
    <row r="316" spans="1:12" ht="38.25" x14ac:dyDescent="0.2">
      <c r="A316" s="151">
        <v>8</v>
      </c>
      <c r="B316" s="157" t="s">
        <v>306</v>
      </c>
      <c r="C316" s="32" t="s">
        <v>15</v>
      </c>
      <c r="D316" s="32">
        <v>10</v>
      </c>
      <c r="E316" s="145"/>
      <c r="F316" s="145"/>
      <c r="G316" s="145"/>
      <c r="H316" s="146"/>
      <c r="I316" s="29">
        <v>0.08</v>
      </c>
      <c r="J316" s="20">
        <f t="shared" si="43"/>
        <v>0</v>
      </c>
      <c r="K316" s="20">
        <f t="shared" si="42"/>
        <v>0</v>
      </c>
      <c r="L316" s="20">
        <f t="shared" si="44"/>
        <v>0</v>
      </c>
    </row>
    <row r="317" spans="1:12" ht="38.25" x14ac:dyDescent="0.2">
      <c r="A317" s="151">
        <v>9</v>
      </c>
      <c r="B317" s="157" t="s">
        <v>307</v>
      </c>
      <c r="C317" s="32" t="s">
        <v>15</v>
      </c>
      <c r="D317" s="32">
        <v>10</v>
      </c>
      <c r="E317" s="145"/>
      <c r="F317" s="145"/>
      <c r="G317" s="145"/>
      <c r="H317" s="146"/>
      <c r="I317" s="29">
        <v>0.08</v>
      </c>
      <c r="J317" s="19">
        <f t="shared" si="43"/>
        <v>0</v>
      </c>
      <c r="K317" s="19">
        <f t="shared" si="42"/>
        <v>0</v>
      </c>
      <c r="L317" s="25">
        <f t="shared" si="44"/>
        <v>0</v>
      </c>
    </row>
    <row r="318" spans="1:12" ht="51" x14ac:dyDescent="0.2">
      <c r="A318" s="151">
        <v>10</v>
      </c>
      <c r="B318" s="157" t="s">
        <v>308</v>
      </c>
      <c r="C318" s="32" t="s">
        <v>15</v>
      </c>
      <c r="D318" s="32">
        <v>10</v>
      </c>
      <c r="E318" s="145"/>
      <c r="F318" s="145"/>
      <c r="G318" s="145"/>
      <c r="H318" s="146"/>
      <c r="I318" s="29">
        <v>0.08</v>
      </c>
      <c r="J318" s="19">
        <f t="shared" si="43"/>
        <v>0</v>
      </c>
      <c r="K318" s="19">
        <f t="shared" si="42"/>
        <v>0</v>
      </c>
      <c r="L318" s="25">
        <f t="shared" si="44"/>
        <v>0</v>
      </c>
    </row>
    <row r="319" spans="1:12" ht="51" x14ac:dyDescent="0.2">
      <c r="A319" s="151">
        <v>11</v>
      </c>
      <c r="B319" s="157" t="s">
        <v>309</v>
      </c>
      <c r="C319" s="32" t="s">
        <v>15</v>
      </c>
      <c r="D319" s="32">
        <v>10</v>
      </c>
      <c r="E319" s="145"/>
      <c r="F319" s="145"/>
      <c r="G319" s="145"/>
      <c r="H319" s="146"/>
      <c r="I319" s="29">
        <v>0.08</v>
      </c>
      <c r="J319" s="19">
        <f t="shared" si="43"/>
        <v>0</v>
      </c>
      <c r="K319" s="19">
        <f t="shared" si="42"/>
        <v>0</v>
      </c>
      <c r="L319" s="25">
        <f t="shared" si="44"/>
        <v>0</v>
      </c>
    </row>
    <row r="320" spans="1:12" ht="38.25" x14ac:dyDescent="0.2">
      <c r="A320" s="151">
        <v>12</v>
      </c>
      <c r="B320" s="157" t="s">
        <v>310</v>
      </c>
      <c r="C320" s="32" t="s">
        <v>15</v>
      </c>
      <c r="D320" s="32">
        <v>10</v>
      </c>
      <c r="E320" s="145"/>
      <c r="F320" s="145"/>
      <c r="G320" s="145"/>
      <c r="H320" s="146"/>
      <c r="I320" s="29">
        <v>0.08</v>
      </c>
      <c r="J320" s="19">
        <f t="shared" si="43"/>
        <v>0</v>
      </c>
      <c r="K320" s="19">
        <f t="shared" si="42"/>
        <v>0</v>
      </c>
      <c r="L320" s="25">
        <f t="shared" si="44"/>
        <v>0</v>
      </c>
    </row>
    <row r="321" spans="1:12" ht="38.25" x14ac:dyDescent="0.2">
      <c r="A321" s="151">
        <v>13</v>
      </c>
      <c r="B321" s="157" t="s">
        <v>311</v>
      </c>
      <c r="C321" s="32" t="s">
        <v>15</v>
      </c>
      <c r="D321" s="32">
        <v>10</v>
      </c>
      <c r="E321" s="145"/>
      <c r="F321" s="145"/>
      <c r="G321" s="145"/>
      <c r="H321" s="146"/>
      <c r="I321" s="29">
        <v>0.08</v>
      </c>
      <c r="J321" s="19">
        <f t="shared" si="43"/>
        <v>0</v>
      </c>
      <c r="K321" s="19">
        <f t="shared" si="42"/>
        <v>0</v>
      </c>
      <c r="L321" s="25">
        <f t="shared" si="44"/>
        <v>0</v>
      </c>
    </row>
    <row r="322" spans="1:12" ht="38.25" x14ac:dyDescent="0.2">
      <c r="A322" s="151">
        <v>14</v>
      </c>
      <c r="B322" s="157" t="s">
        <v>312</v>
      </c>
      <c r="C322" s="32" t="s">
        <v>15</v>
      </c>
      <c r="D322" s="32">
        <v>10</v>
      </c>
      <c r="E322" s="145"/>
      <c r="F322" s="145"/>
      <c r="G322" s="145"/>
      <c r="H322" s="146"/>
      <c r="I322" s="29">
        <v>0.08</v>
      </c>
      <c r="J322" s="19">
        <f t="shared" si="43"/>
        <v>0</v>
      </c>
      <c r="K322" s="19">
        <f t="shared" si="42"/>
        <v>0</v>
      </c>
      <c r="L322" s="25">
        <f t="shared" si="44"/>
        <v>0</v>
      </c>
    </row>
    <row r="323" spans="1:12" ht="38.25" x14ac:dyDescent="0.2">
      <c r="A323" s="151">
        <v>15</v>
      </c>
      <c r="B323" s="44" t="s">
        <v>313</v>
      </c>
      <c r="C323" s="32" t="s">
        <v>15</v>
      </c>
      <c r="D323" s="32">
        <v>10</v>
      </c>
      <c r="E323" s="145"/>
      <c r="F323" s="145"/>
      <c r="G323" s="145"/>
      <c r="H323" s="146"/>
      <c r="I323" s="29">
        <v>0.08</v>
      </c>
      <c r="J323" s="19">
        <f t="shared" si="43"/>
        <v>0</v>
      </c>
      <c r="K323" s="19">
        <f t="shared" si="42"/>
        <v>0</v>
      </c>
      <c r="L323" s="25">
        <f t="shared" si="44"/>
        <v>0</v>
      </c>
    </row>
    <row r="324" spans="1:12" ht="38.25" x14ac:dyDescent="0.2">
      <c r="A324" s="151">
        <v>16</v>
      </c>
      <c r="B324" s="44" t="s">
        <v>314</v>
      </c>
      <c r="C324" s="32" t="s">
        <v>15</v>
      </c>
      <c r="D324" s="32">
        <v>10</v>
      </c>
      <c r="E324" s="145"/>
      <c r="F324" s="145"/>
      <c r="G324" s="145"/>
      <c r="H324" s="146"/>
      <c r="I324" s="29">
        <v>0.08</v>
      </c>
      <c r="J324" s="19">
        <f t="shared" si="43"/>
        <v>0</v>
      </c>
      <c r="K324" s="19">
        <f t="shared" si="42"/>
        <v>0</v>
      </c>
      <c r="L324" s="25">
        <f t="shared" si="44"/>
        <v>0</v>
      </c>
    </row>
    <row r="325" spans="1:12" ht="51" x14ac:dyDescent="0.2">
      <c r="A325" s="151">
        <v>17</v>
      </c>
      <c r="B325" s="44" t="s">
        <v>315</v>
      </c>
      <c r="C325" s="32" t="s">
        <v>15</v>
      </c>
      <c r="D325" s="32">
        <v>10</v>
      </c>
      <c r="E325" s="145"/>
      <c r="F325" s="145"/>
      <c r="G325" s="145"/>
      <c r="H325" s="146"/>
      <c r="I325" s="29">
        <v>0.08</v>
      </c>
      <c r="J325" s="19">
        <f t="shared" si="43"/>
        <v>0</v>
      </c>
      <c r="K325" s="19">
        <f t="shared" si="42"/>
        <v>0</v>
      </c>
      <c r="L325" s="25">
        <f t="shared" si="44"/>
        <v>0</v>
      </c>
    </row>
    <row r="326" spans="1:12" ht="51" x14ac:dyDescent="0.2">
      <c r="A326" s="151">
        <v>18</v>
      </c>
      <c r="B326" s="44" t="s">
        <v>316</v>
      </c>
      <c r="C326" s="32" t="s">
        <v>15</v>
      </c>
      <c r="D326" s="32">
        <v>10</v>
      </c>
      <c r="E326" s="145"/>
      <c r="F326" s="145"/>
      <c r="G326" s="145"/>
      <c r="H326" s="146"/>
      <c r="I326" s="29">
        <v>0.08</v>
      </c>
      <c r="J326" s="20">
        <f t="shared" si="43"/>
        <v>0</v>
      </c>
      <c r="K326" s="20">
        <f t="shared" si="42"/>
        <v>0</v>
      </c>
      <c r="L326" s="20">
        <f t="shared" si="44"/>
        <v>0</v>
      </c>
    </row>
    <row r="327" spans="1:12" ht="38.25" x14ac:dyDescent="0.2">
      <c r="A327" s="151">
        <v>19</v>
      </c>
      <c r="B327" s="44" t="s">
        <v>317</v>
      </c>
      <c r="C327" s="32" t="s">
        <v>15</v>
      </c>
      <c r="D327" s="32">
        <v>10</v>
      </c>
      <c r="E327" s="145"/>
      <c r="F327" s="145"/>
      <c r="G327" s="145"/>
      <c r="H327" s="146"/>
      <c r="I327" s="29">
        <v>0.08</v>
      </c>
      <c r="J327" s="19">
        <f t="shared" si="43"/>
        <v>0</v>
      </c>
      <c r="K327" s="19">
        <f t="shared" si="42"/>
        <v>0</v>
      </c>
      <c r="L327" s="25">
        <f t="shared" si="44"/>
        <v>0</v>
      </c>
    </row>
    <row r="328" spans="1:12" ht="38.25" x14ac:dyDescent="0.2">
      <c r="A328" s="151">
        <v>20</v>
      </c>
      <c r="B328" s="44" t="s">
        <v>318</v>
      </c>
      <c r="C328" s="32" t="s">
        <v>15</v>
      </c>
      <c r="D328" s="32">
        <v>10</v>
      </c>
      <c r="E328" s="145"/>
      <c r="F328" s="145"/>
      <c r="G328" s="145"/>
      <c r="H328" s="146"/>
      <c r="I328" s="29">
        <v>0.08</v>
      </c>
      <c r="J328" s="19">
        <f t="shared" si="43"/>
        <v>0</v>
      </c>
      <c r="K328" s="19">
        <f t="shared" si="42"/>
        <v>0</v>
      </c>
      <c r="L328" s="25">
        <f t="shared" si="44"/>
        <v>0</v>
      </c>
    </row>
    <row r="329" spans="1:12" ht="38.25" x14ac:dyDescent="0.2">
      <c r="A329" s="151">
        <v>21</v>
      </c>
      <c r="B329" s="44" t="s">
        <v>319</v>
      </c>
      <c r="C329" s="32" t="s">
        <v>15</v>
      </c>
      <c r="D329" s="32">
        <v>10</v>
      </c>
      <c r="E329" s="145"/>
      <c r="F329" s="145"/>
      <c r="G329" s="145"/>
      <c r="H329" s="146"/>
      <c r="I329" s="29">
        <v>0.08</v>
      </c>
      <c r="J329" s="20">
        <f t="shared" si="43"/>
        <v>0</v>
      </c>
      <c r="K329" s="20">
        <f t="shared" si="42"/>
        <v>0</v>
      </c>
      <c r="L329" s="20">
        <f t="shared" si="44"/>
        <v>0</v>
      </c>
    </row>
    <row r="330" spans="1:12" ht="51" x14ac:dyDescent="0.2">
      <c r="A330" s="151">
        <v>22</v>
      </c>
      <c r="B330" s="44" t="s">
        <v>320</v>
      </c>
      <c r="C330" s="32" t="s">
        <v>15</v>
      </c>
      <c r="D330" s="32">
        <v>10</v>
      </c>
      <c r="E330" s="145"/>
      <c r="F330" s="145"/>
      <c r="G330" s="145"/>
      <c r="H330" s="146"/>
      <c r="I330" s="29">
        <v>0.08</v>
      </c>
      <c r="J330" s="19">
        <f t="shared" si="43"/>
        <v>0</v>
      </c>
      <c r="K330" s="19">
        <f>D330*H330</f>
        <v>0</v>
      </c>
      <c r="L330" s="25">
        <f t="shared" si="44"/>
        <v>0</v>
      </c>
    </row>
    <row r="331" spans="1:12" ht="38.25" x14ac:dyDescent="0.2">
      <c r="A331" s="151">
        <v>23</v>
      </c>
      <c r="B331" s="44" t="s">
        <v>321</v>
      </c>
      <c r="C331" s="32" t="s">
        <v>15</v>
      </c>
      <c r="D331" s="32">
        <v>10</v>
      </c>
      <c r="E331" s="145"/>
      <c r="F331" s="145"/>
      <c r="G331" s="145"/>
      <c r="H331" s="146"/>
      <c r="I331" s="29">
        <v>0.08</v>
      </c>
      <c r="J331" s="19">
        <f t="shared" si="43"/>
        <v>0</v>
      </c>
      <c r="K331" s="19">
        <f t="shared" si="42"/>
        <v>0</v>
      </c>
      <c r="L331" s="25">
        <f t="shared" si="44"/>
        <v>0</v>
      </c>
    </row>
    <row r="332" spans="1:12" ht="38.25" x14ac:dyDescent="0.2">
      <c r="A332" s="151">
        <v>24</v>
      </c>
      <c r="B332" s="44" t="s">
        <v>322</v>
      </c>
      <c r="C332" s="32" t="s">
        <v>15</v>
      </c>
      <c r="D332" s="32">
        <v>10</v>
      </c>
      <c r="E332" s="145"/>
      <c r="F332" s="145"/>
      <c r="G332" s="145"/>
      <c r="H332" s="146"/>
      <c r="I332" s="29">
        <v>0.08</v>
      </c>
      <c r="J332" s="19">
        <f t="shared" si="43"/>
        <v>0</v>
      </c>
      <c r="K332" s="19">
        <f t="shared" si="42"/>
        <v>0</v>
      </c>
      <c r="L332" s="25">
        <f t="shared" si="44"/>
        <v>0</v>
      </c>
    </row>
    <row r="333" spans="1:12" ht="25.5" x14ac:dyDescent="0.2">
      <c r="A333" s="151">
        <v>25</v>
      </c>
      <c r="B333" s="48" t="s">
        <v>265</v>
      </c>
      <c r="C333" s="32" t="s">
        <v>15</v>
      </c>
      <c r="D333" s="32">
        <v>200</v>
      </c>
      <c r="E333" s="145"/>
      <c r="F333" s="145"/>
      <c r="G333" s="145"/>
      <c r="H333" s="146"/>
      <c r="I333" s="29">
        <v>0.08</v>
      </c>
      <c r="J333" s="19">
        <f t="shared" si="43"/>
        <v>0</v>
      </c>
      <c r="K333" s="19">
        <f t="shared" si="42"/>
        <v>0</v>
      </c>
      <c r="L333" s="25">
        <f t="shared" si="44"/>
        <v>0</v>
      </c>
    </row>
    <row r="334" spans="1:12" ht="25.5" x14ac:dyDescent="0.2">
      <c r="A334" s="151">
        <v>26</v>
      </c>
      <c r="B334" s="48" t="s">
        <v>290</v>
      </c>
      <c r="C334" s="32" t="s">
        <v>15</v>
      </c>
      <c r="D334" s="32">
        <v>150</v>
      </c>
      <c r="E334" s="145"/>
      <c r="F334" s="145"/>
      <c r="G334" s="145"/>
      <c r="H334" s="146"/>
      <c r="I334" s="29">
        <v>0.08</v>
      </c>
      <c r="J334" s="19">
        <f t="shared" si="43"/>
        <v>0</v>
      </c>
      <c r="K334" s="19">
        <f t="shared" si="42"/>
        <v>0</v>
      </c>
      <c r="L334" s="25">
        <f t="shared" si="44"/>
        <v>0</v>
      </c>
    </row>
    <row r="335" spans="1:12" ht="25.5" x14ac:dyDescent="0.2">
      <c r="A335" s="151">
        <v>27</v>
      </c>
      <c r="B335" s="48" t="s">
        <v>266</v>
      </c>
      <c r="C335" s="32" t="s">
        <v>15</v>
      </c>
      <c r="D335" s="32">
        <v>200</v>
      </c>
      <c r="E335" s="145"/>
      <c r="F335" s="145"/>
      <c r="G335" s="145"/>
      <c r="H335" s="146"/>
      <c r="I335" s="29">
        <v>0.08</v>
      </c>
      <c r="J335" s="19">
        <f t="shared" si="43"/>
        <v>0</v>
      </c>
      <c r="K335" s="19">
        <f t="shared" si="42"/>
        <v>0</v>
      </c>
      <c r="L335" s="25">
        <f t="shared" si="44"/>
        <v>0</v>
      </c>
    </row>
    <row r="336" spans="1:12" ht="25.5" x14ac:dyDescent="0.2">
      <c r="A336" s="151">
        <v>28</v>
      </c>
      <c r="B336" s="48" t="s">
        <v>291</v>
      </c>
      <c r="C336" s="32" t="s">
        <v>15</v>
      </c>
      <c r="D336" s="32">
        <v>150</v>
      </c>
      <c r="E336" s="145"/>
      <c r="F336" s="145"/>
      <c r="G336" s="145"/>
      <c r="H336" s="146"/>
      <c r="I336" s="29">
        <v>0.08</v>
      </c>
      <c r="J336" s="19">
        <f t="shared" si="43"/>
        <v>0</v>
      </c>
      <c r="K336" s="19">
        <f t="shared" si="42"/>
        <v>0</v>
      </c>
      <c r="L336" s="25">
        <f t="shared" si="44"/>
        <v>0</v>
      </c>
    </row>
    <row r="337" spans="1:12" ht="25.5" x14ac:dyDescent="0.2">
      <c r="A337" s="151">
        <v>29</v>
      </c>
      <c r="B337" s="48" t="s">
        <v>292</v>
      </c>
      <c r="C337" s="32" t="s">
        <v>15</v>
      </c>
      <c r="D337" s="32">
        <v>200</v>
      </c>
      <c r="E337" s="145"/>
      <c r="F337" s="145"/>
      <c r="G337" s="145"/>
      <c r="H337" s="146"/>
      <c r="I337" s="29">
        <v>0.08</v>
      </c>
      <c r="J337" s="19">
        <f t="shared" si="43"/>
        <v>0</v>
      </c>
      <c r="K337" s="19">
        <f t="shared" si="42"/>
        <v>0</v>
      </c>
      <c r="L337" s="25">
        <f t="shared" si="44"/>
        <v>0</v>
      </c>
    </row>
    <row r="338" spans="1:12" ht="25.5" x14ac:dyDescent="0.2">
      <c r="A338" s="151">
        <v>30</v>
      </c>
      <c r="B338" s="48" t="s">
        <v>293</v>
      </c>
      <c r="C338" s="32" t="s">
        <v>15</v>
      </c>
      <c r="D338" s="32">
        <v>150</v>
      </c>
      <c r="E338" s="145"/>
      <c r="F338" s="145"/>
      <c r="G338" s="145"/>
      <c r="H338" s="146"/>
      <c r="I338" s="29">
        <v>0.08</v>
      </c>
      <c r="J338" s="19">
        <f t="shared" si="43"/>
        <v>0</v>
      </c>
      <c r="K338" s="19">
        <f t="shared" si="42"/>
        <v>0</v>
      </c>
      <c r="L338" s="25">
        <f t="shared" si="44"/>
        <v>0</v>
      </c>
    </row>
    <row r="339" spans="1:12" x14ac:dyDescent="0.2">
      <c r="A339" s="151">
        <v>31</v>
      </c>
      <c r="B339" s="48" t="s">
        <v>323</v>
      </c>
      <c r="C339" s="32" t="s">
        <v>15</v>
      </c>
      <c r="D339" s="32">
        <v>150</v>
      </c>
      <c r="E339" s="145"/>
      <c r="F339" s="145"/>
      <c r="G339" s="145"/>
      <c r="H339" s="146"/>
      <c r="I339" s="29">
        <v>0.08</v>
      </c>
      <c r="J339" s="19">
        <f t="shared" si="43"/>
        <v>0</v>
      </c>
      <c r="K339" s="19">
        <f t="shared" si="42"/>
        <v>0</v>
      </c>
      <c r="L339" s="25">
        <f t="shared" si="44"/>
        <v>0</v>
      </c>
    </row>
    <row r="340" spans="1:12" x14ac:dyDescent="0.2">
      <c r="A340" s="151">
        <v>32</v>
      </c>
      <c r="B340" s="48" t="s">
        <v>324</v>
      </c>
      <c r="C340" s="32" t="s">
        <v>15</v>
      </c>
      <c r="D340" s="32">
        <v>150</v>
      </c>
      <c r="E340" s="145"/>
      <c r="F340" s="145"/>
      <c r="G340" s="145"/>
      <c r="H340" s="146"/>
      <c r="I340" s="29">
        <v>0.08</v>
      </c>
      <c r="J340" s="19">
        <f t="shared" si="43"/>
        <v>0</v>
      </c>
      <c r="K340" s="19">
        <f t="shared" si="42"/>
        <v>0</v>
      </c>
      <c r="L340" s="25">
        <f t="shared" si="44"/>
        <v>0</v>
      </c>
    </row>
    <row r="341" spans="1:12" ht="25.5" x14ac:dyDescent="0.2">
      <c r="A341" s="151">
        <v>33</v>
      </c>
      <c r="B341" s="48" t="s">
        <v>325</v>
      </c>
      <c r="C341" s="32" t="s">
        <v>15</v>
      </c>
      <c r="D341" s="32">
        <v>2</v>
      </c>
      <c r="E341" s="145"/>
      <c r="F341" s="145"/>
      <c r="G341" s="145"/>
      <c r="H341" s="146"/>
      <c r="I341" s="29">
        <v>0.08</v>
      </c>
      <c r="J341" s="19">
        <f t="shared" si="43"/>
        <v>0</v>
      </c>
      <c r="K341" s="19">
        <f t="shared" si="42"/>
        <v>0</v>
      </c>
      <c r="L341" s="25">
        <f t="shared" si="44"/>
        <v>0</v>
      </c>
    </row>
    <row r="342" spans="1:12" x14ac:dyDescent="0.2">
      <c r="A342" s="151">
        <v>34</v>
      </c>
      <c r="B342" s="44" t="s">
        <v>249</v>
      </c>
      <c r="C342" s="32" t="s">
        <v>241</v>
      </c>
      <c r="D342" s="32">
        <v>2</v>
      </c>
      <c r="E342" s="145"/>
      <c r="F342" s="145"/>
      <c r="G342" s="145"/>
      <c r="H342" s="146"/>
      <c r="I342" s="29">
        <v>0.08</v>
      </c>
      <c r="J342" s="19">
        <f t="shared" si="43"/>
        <v>0</v>
      </c>
      <c r="K342" s="19">
        <f t="shared" si="42"/>
        <v>0</v>
      </c>
      <c r="L342" s="25">
        <f t="shared" si="44"/>
        <v>0</v>
      </c>
    </row>
    <row r="343" spans="1:12" x14ac:dyDescent="0.2">
      <c r="A343" s="151"/>
      <c r="B343" s="158" t="s">
        <v>326</v>
      </c>
      <c r="C343" s="32"/>
      <c r="D343" s="32"/>
      <c r="E343" s="145"/>
      <c r="F343" s="145"/>
      <c r="G343" s="145"/>
      <c r="H343" s="146"/>
      <c r="I343" s="159"/>
      <c r="J343" s="19"/>
      <c r="K343" s="90">
        <f>SUM(K309:K342)</f>
        <v>0</v>
      </c>
      <c r="L343" s="90">
        <f>SUM(L309:L342)</f>
        <v>0</v>
      </c>
    </row>
    <row r="344" spans="1:12" ht="24" customHeight="1" x14ac:dyDescent="0.25">
      <c r="A344" s="240" t="s">
        <v>385</v>
      </c>
      <c r="B344" s="241"/>
      <c r="C344" s="241"/>
      <c r="D344" s="241"/>
      <c r="E344" s="241"/>
      <c r="F344" s="241"/>
      <c r="G344" s="241"/>
      <c r="H344" s="241"/>
      <c r="I344" s="241"/>
      <c r="J344" s="241"/>
      <c r="K344" s="241"/>
      <c r="L344" s="242"/>
    </row>
    <row r="345" spans="1:12" ht="23.25" customHeight="1" x14ac:dyDescent="0.25">
      <c r="A345" s="240" t="s">
        <v>327</v>
      </c>
      <c r="B345" s="241"/>
      <c r="C345" s="241"/>
      <c r="D345" s="241"/>
      <c r="E345" s="241"/>
      <c r="F345" s="241"/>
      <c r="G345" s="241"/>
      <c r="H345" s="241"/>
      <c r="I345" s="241"/>
      <c r="J345" s="241"/>
      <c r="K345" s="241"/>
      <c r="L345" s="242"/>
    </row>
    <row r="346" spans="1:12" x14ac:dyDescent="0.2">
      <c r="A346" s="160">
        <v>1</v>
      </c>
      <c r="B346" s="48" t="s">
        <v>328</v>
      </c>
      <c r="C346" s="32" t="s">
        <v>15</v>
      </c>
      <c r="D346" s="32">
        <v>10</v>
      </c>
      <c r="E346" s="145"/>
      <c r="F346" s="145"/>
      <c r="G346" s="145"/>
      <c r="H346" s="146"/>
      <c r="I346" s="29">
        <v>0.08</v>
      </c>
      <c r="J346" s="19">
        <f t="shared" ref="J346:J366" si="45">H346*(1+I346)</f>
        <v>0</v>
      </c>
      <c r="K346" s="19">
        <f t="shared" ref="K346:K366" si="46">D346*H346</f>
        <v>0</v>
      </c>
      <c r="L346" s="25">
        <f>K346*(1+I346)</f>
        <v>0</v>
      </c>
    </row>
    <row r="347" spans="1:12" ht="25.5" x14ac:dyDescent="0.2">
      <c r="A347" s="160">
        <v>2</v>
      </c>
      <c r="B347" s="48" t="s">
        <v>329</v>
      </c>
      <c r="C347" s="32" t="s">
        <v>15</v>
      </c>
      <c r="D347" s="32">
        <v>10</v>
      </c>
      <c r="E347" s="145"/>
      <c r="F347" s="145"/>
      <c r="G347" s="145"/>
      <c r="H347" s="146"/>
      <c r="I347" s="29">
        <v>0.08</v>
      </c>
      <c r="J347" s="19">
        <f t="shared" si="45"/>
        <v>0</v>
      </c>
      <c r="K347" s="19">
        <f t="shared" si="46"/>
        <v>0</v>
      </c>
      <c r="L347" s="25">
        <f>K347*(1+I347)</f>
        <v>0</v>
      </c>
    </row>
    <row r="348" spans="1:12" ht="25.5" x14ac:dyDescent="0.2">
      <c r="A348" s="160">
        <v>3</v>
      </c>
      <c r="B348" s="48" t="s">
        <v>330</v>
      </c>
      <c r="C348" s="32" t="s">
        <v>15</v>
      </c>
      <c r="D348" s="32">
        <v>10</v>
      </c>
      <c r="E348" s="145"/>
      <c r="F348" s="145"/>
      <c r="G348" s="145"/>
      <c r="H348" s="146"/>
      <c r="I348" s="29">
        <v>0.08</v>
      </c>
      <c r="J348" s="19">
        <f t="shared" si="45"/>
        <v>0</v>
      </c>
      <c r="K348" s="19">
        <f t="shared" si="46"/>
        <v>0</v>
      </c>
      <c r="L348" s="25">
        <f t="shared" ref="L348:L366" si="47">K348*(1+I348)</f>
        <v>0</v>
      </c>
    </row>
    <row r="349" spans="1:12" ht="51" x14ac:dyDescent="0.2">
      <c r="A349" s="160">
        <v>4</v>
      </c>
      <c r="B349" s="48" t="s">
        <v>331</v>
      </c>
      <c r="C349" s="32" t="s">
        <v>15</v>
      </c>
      <c r="D349" s="32">
        <v>10</v>
      </c>
      <c r="E349" s="145"/>
      <c r="F349" s="145"/>
      <c r="G349" s="145"/>
      <c r="H349" s="146"/>
      <c r="I349" s="29">
        <v>0.08</v>
      </c>
      <c r="J349" s="19">
        <f t="shared" si="45"/>
        <v>0</v>
      </c>
      <c r="K349" s="19">
        <f t="shared" si="46"/>
        <v>0</v>
      </c>
      <c r="L349" s="25">
        <f t="shared" si="47"/>
        <v>0</v>
      </c>
    </row>
    <row r="350" spans="1:12" ht="51" x14ac:dyDescent="0.2">
      <c r="A350" s="160">
        <v>5</v>
      </c>
      <c r="B350" s="48" t="s">
        <v>332</v>
      </c>
      <c r="C350" s="32" t="s">
        <v>15</v>
      </c>
      <c r="D350" s="32">
        <v>10</v>
      </c>
      <c r="E350" s="145"/>
      <c r="F350" s="145"/>
      <c r="G350" s="145"/>
      <c r="H350" s="146"/>
      <c r="I350" s="29">
        <v>0.08</v>
      </c>
      <c r="J350" s="19">
        <f t="shared" si="45"/>
        <v>0</v>
      </c>
      <c r="K350" s="19">
        <f t="shared" si="46"/>
        <v>0</v>
      </c>
      <c r="L350" s="25">
        <f t="shared" si="47"/>
        <v>0</v>
      </c>
    </row>
    <row r="351" spans="1:12" ht="38.25" x14ac:dyDescent="0.2">
      <c r="A351" s="160">
        <v>6</v>
      </c>
      <c r="B351" s="48" t="s">
        <v>333</v>
      </c>
      <c r="C351" s="32" t="s">
        <v>15</v>
      </c>
      <c r="D351" s="32">
        <v>10</v>
      </c>
      <c r="E351" s="145"/>
      <c r="F351" s="145"/>
      <c r="G351" s="145"/>
      <c r="H351" s="146"/>
      <c r="I351" s="29">
        <v>0.08</v>
      </c>
      <c r="J351" s="19">
        <f t="shared" si="45"/>
        <v>0</v>
      </c>
      <c r="K351" s="19">
        <f t="shared" si="46"/>
        <v>0</v>
      </c>
      <c r="L351" s="25">
        <f t="shared" si="47"/>
        <v>0</v>
      </c>
    </row>
    <row r="352" spans="1:12" ht="51" x14ac:dyDescent="0.2">
      <c r="A352" s="160">
        <v>7</v>
      </c>
      <c r="B352" s="48" t="s">
        <v>334</v>
      </c>
      <c r="C352" s="32" t="s">
        <v>15</v>
      </c>
      <c r="D352" s="32">
        <v>10</v>
      </c>
      <c r="E352" s="145"/>
      <c r="F352" s="145"/>
      <c r="G352" s="145"/>
      <c r="H352" s="146"/>
      <c r="I352" s="29">
        <v>0.08</v>
      </c>
      <c r="J352" s="20">
        <f t="shared" si="45"/>
        <v>0</v>
      </c>
      <c r="K352" s="20">
        <f t="shared" si="46"/>
        <v>0</v>
      </c>
      <c r="L352" s="20">
        <f t="shared" si="47"/>
        <v>0</v>
      </c>
    </row>
    <row r="353" spans="1:12" ht="38.25" x14ac:dyDescent="0.2">
      <c r="A353" s="160">
        <v>8</v>
      </c>
      <c r="B353" s="48" t="s">
        <v>335</v>
      </c>
      <c r="C353" s="32" t="s">
        <v>15</v>
      </c>
      <c r="D353" s="32">
        <v>10</v>
      </c>
      <c r="E353" s="145"/>
      <c r="F353" s="145"/>
      <c r="G353" s="145"/>
      <c r="H353" s="146"/>
      <c r="I353" s="29">
        <v>0.08</v>
      </c>
      <c r="J353" s="19">
        <f t="shared" si="45"/>
        <v>0</v>
      </c>
      <c r="K353" s="19">
        <f t="shared" si="46"/>
        <v>0</v>
      </c>
      <c r="L353" s="25">
        <f t="shared" si="47"/>
        <v>0</v>
      </c>
    </row>
    <row r="354" spans="1:12" ht="38.25" x14ac:dyDescent="0.2">
      <c r="A354" s="160">
        <v>9</v>
      </c>
      <c r="B354" s="48" t="s">
        <v>336</v>
      </c>
      <c r="C354" s="32" t="s">
        <v>15</v>
      </c>
      <c r="D354" s="32">
        <v>10</v>
      </c>
      <c r="E354" s="145"/>
      <c r="F354" s="145"/>
      <c r="G354" s="145"/>
      <c r="H354" s="146"/>
      <c r="I354" s="29">
        <v>0.08</v>
      </c>
      <c r="J354" s="20">
        <f t="shared" si="45"/>
        <v>0</v>
      </c>
      <c r="K354" s="20">
        <f t="shared" si="46"/>
        <v>0</v>
      </c>
      <c r="L354" s="20">
        <f t="shared" si="47"/>
        <v>0</v>
      </c>
    </row>
    <row r="355" spans="1:12" ht="38.25" x14ac:dyDescent="0.2">
      <c r="A355" s="160">
        <v>10</v>
      </c>
      <c r="B355" s="48" t="s">
        <v>337</v>
      </c>
      <c r="C355" s="32" t="s">
        <v>15</v>
      </c>
      <c r="D355" s="32">
        <v>10</v>
      </c>
      <c r="E355" s="145"/>
      <c r="F355" s="145"/>
      <c r="G355" s="145"/>
      <c r="H355" s="146"/>
      <c r="I355" s="29">
        <v>0.08</v>
      </c>
      <c r="J355" s="19">
        <f t="shared" si="45"/>
        <v>0</v>
      </c>
      <c r="K355" s="19">
        <f t="shared" si="46"/>
        <v>0</v>
      </c>
      <c r="L355" s="25">
        <f t="shared" si="47"/>
        <v>0</v>
      </c>
    </row>
    <row r="356" spans="1:12" ht="38.25" x14ac:dyDescent="0.2">
      <c r="A356" s="160">
        <v>11</v>
      </c>
      <c r="B356" s="48" t="s">
        <v>338</v>
      </c>
      <c r="C356" s="32" t="s">
        <v>15</v>
      </c>
      <c r="D356" s="32">
        <v>10</v>
      </c>
      <c r="E356" s="145"/>
      <c r="F356" s="145"/>
      <c r="G356" s="145"/>
      <c r="H356" s="146"/>
      <c r="I356" s="29">
        <v>0.08</v>
      </c>
      <c r="J356" s="19">
        <f t="shared" si="45"/>
        <v>0</v>
      </c>
      <c r="K356" s="19">
        <f t="shared" si="46"/>
        <v>0</v>
      </c>
      <c r="L356" s="25">
        <f>K356*(1+I356)</f>
        <v>0</v>
      </c>
    </row>
    <row r="357" spans="1:12" ht="38.25" x14ac:dyDescent="0.2">
      <c r="A357" s="160">
        <v>12</v>
      </c>
      <c r="B357" s="48" t="s">
        <v>339</v>
      </c>
      <c r="C357" s="32" t="s">
        <v>15</v>
      </c>
      <c r="D357" s="32">
        <v>10</v>
      </c>
      <c r="E357" s="145"/>
      <c r="F357" s="145"/>
      <c r="G357" s="145"/>
      <c r="H357" s="146"/>
      <c r="I357" s="29">
        <v>0.08</v>
      </c>
      <c r="J357" s="19">
        <f t="shared" si="45"/>
        <v>0</v>
      </c>
      <c r="K357" s="19">
        <f t="shared" si="46"/>
        <v>0</v>
      </c>
      <c r="L357" s="25">
        <f t="shared" si="47"/>
        <v>0</v>
      </c>
    </row>
    <row r="358" spans="1:12" ht="38.25" x14ac:dyDescent="0.2">
      <c r="A358" s="160">
        <v>13</v>
      </c>
      <c r="B358" s="48" t="s">
        <v>340</v>
      </c>
      <c r="C358" s="32" t="s">
        <v>15</v>
      </c>
      <c r="D358" s="32">
        <v>10</v>
      </c>
      <c r="E358" s="145"/>
      <c r="F358" s="145"/>
      <c r="G358" s="145"/>
      <c r="H358" s="146"/>
      <c r="I358" s="29">
        <v>0.08</v>
      </c>
      <c r="J358" s="19">
        <f t="shared" si="45"/>
        <v>0</v>
      </c>
      <c r="K358" s="19">
        <f t="shared" si="46"/>
        <v>0</v>
      </c>
      <c r="L358" s="25">
        <f t="shared" si="47"/>
        <v>0</v>
      </c>
    </row>
    <row r="359" spans="1:12" ht="38.25" x14ac:dyDescent="0.2">
      <c r="A359" s="160">
        <v>14</v>
      </c>
      <c r="B359" s="48" t="s">
        <v>341</v>
      </c>
      <c r="C359" s="32" t="s">
        <v>15</v>
      </c>
      <c r="D359" s="32">
        <v>10</v>
      </c>
      <c r="E359" s="145"/>
      <c r="F359" s="145"/>
      <c r="G359" s="145"/>
      <c r="H359" s="146"/>
      <c r="I359" s="29">
        <v>0.08</v>
      </c>
      <c r="J359" s="19">
        <f t="shared" si="45"/>
        <v>0</v>
      </c>
      <c r="K359" s="19">
        <f t="shared" si="46"/>
        <v>0</v>
      </c>
      <c r="L359" s="25">
        <f t="shared" si="47"/>
        <v>0</v>
      </c>
    </row>
    <row r="360" spans="1:12" ht="25.5" x14ac:dyDescent="0.2">
      <c r="A360" s="160">
        <v>15</v>
      </c>
      <c r="B360" s="48" t="s">
        <v>265</v>
      </c>
      <c r="C360" s="32" t="s">
        <v>15</v>
      </c>
      <c r="D360" s="32">
        <v>200</v>
      </c>
      <c r="E360" s="145"/>
      <c r="F360" s="145"/>
      <c r="G360" s="145"/>
      <c r="H360" s="146"/>
      <c r="I360" s="29">
        <v>0.08</v>
      </c>
      <c r="J360" s="19">
        <f t="shared" si="45"/>
        <v>0</v>
      </c>
      <c r="K360" s="19">
        <f t="shared" si="46"/>
        <v>0</v>
      </c>
      <c r="L360" s="25">
        <f t="shared" si="47"/>
        <v>0</v>
      </c>
    </row>
    <row r="361" spans="1:12" ht="25.5" x14ac:dyDescent="0.2">
      <c r="A361" s="160">
        <v>16</v>
      </c>
      <c r="B361" s="48" t="s">
        <v>342</v>
      </c>
      <c r="C361" s="32" t="s">
        <v>15</v>
      </c>
      <c r="D361" s="32">
        <v>150</v>
      </c>
      <c r="E361" s="145"/>
      <c r="F361" s="145"/>
      <c r="G361" s="145"/>
      <c r="H361" s="146"/>
      <c r="I361" s="29">
        <v>0.08</v>
      </c>
      <c r="J361" s="19">
        <f t="shared" si="45"/>
        <v>0</v>
      </c>
      <c r="K361" s="19">
        <f t="shared" si="46"/>
        <v>0</v>
      </c>
      <c r="L361" s="25">
        <f t="shared" si="47"/>
        <v>0</v>
      </c>
    </row>
    <row r="362" spans="1:12" ht="25.5" x14ac:dyDescent="0.2">
      <c r="A362" s="160">
        <v>17</v>
      </c>
      <c r="B362" s="48" t="s">
        <v>266</v>
      </c>
      <c r="C362" s="32" t="s">
        <v>15</v>
      </c>
      <c r="D362" s="32">
        <v>200</v>
      </c>
      <c r="E362" s="145"/>
      <c r="F362" s="145"/>
      <c r="G362" s="145"/>
      <c r="H362" s="146"/>
      <c r="I362" s="29">
        <v>0.08</v>
      </c>
      <c r="J362" s="19">
        <f t="shared" si="45"/>
        <v>0</v>
      </c>
      <c r="K362" s="19">
        <f t="shared" si="46"/>
        <v>0</v>
      </c>
      <c r="L362" s="25">
        <f t="shared" si="47"/>
        <v>0</v>
      </c>
    </row>
    <row r="363" spans="1:12" ht="25.5" x14ac:dyDescent="0.2">
      <c r="A363" s="160">
        <v>18</v>
      </c>
      <c r="B363" s="48" t="s">
        <v>343</v>
      </c>
      <c r="C363" s="32" t="s">
        <v>15</v>
      </c>
      <c r="D363" s="32">
        <v>150</v>
      </c>
      <c r="E363" s="145"/>
      <c r="F363" s="145"/>
      <c r="G363" s="145"/>
      <c r="H363" s="146"/>
      <c r="I363" s="29">
        <v>0.08</v>
      </c>
      <c r="J363" s="19">
        <f t="shared" si="45"/>
        <v>0</v>
      </c>
      <c r="K363" s="19">
        <f t="shared" si="46"/>
        <v>0</v>
      </c>
      <c r="L363" s="25">
        <f t="shared" si="47"/>
        <v>0</v>
      </c>
    </row>
    <row r="364" spans="1:12" x14ac:dyDescent="0.2">
      <c r="A364" s="160">
        <v>19</v>
      </c>
      <c r="B364" s="48" t="s">
        <v>344</v>
      </c>
      <c r="C364" s="32" t="s">
        <v>15</v>
      </c>
      <c r="D364" s="32">
        <v>150</v>
      </c>
      <c r="E364" s="145"/>
      <c r="F364" s="145"/>
      <c r="G364" s="145"/>
      <c r="H364" s="146"/>
      <c r="I364" s="29">
        <v>0.08</v>
      </c>
      <c r="J364" s="19">
        <f t="shared" si="45"/>
        <v>0</v>
      </c>
      <c r="K364" s="19">
        <f t="shared" si="46"/>
        <v>0</v>
      </c>
      <c r="L364" s="25">
        <f t="shared" si="47"/>
        <v>0</v>
      </c>
    </row>
    <row r="365" spans="1:12" x14ac:dyDescent="0.2">
      <c r="A365" s="160">
        <v>20</v>
      </c>
      <c r="B365" s="44" t="s">
        <v>249</v>
      </c>
      <c r="C365" s="32" t="s">
        <v>241</v>
      </c>
      <c r="D365" s="32">
        <v>2</v>
      </c>
      <c r="E365" s="145"/>
      <c r="F365" s="145"/>
      <c r="G365" s="145"/>
      <c r="H365" s="146"/>
      <c r="I365" s="29">
        <v>0.08</v>
      </c>
      <c r="J365" s="19">
        <f t="shared" si="45"/>
        <v>0</v>
      </c>
      <c r="K365" s="19">
        <f>D365*H365</f>
        <v>0</v>
      </c>
      <c r="L365" s="25">
        <f t="shared" si="47"/>
        <v>0</v>
      </c>
    </row>
    <row r="366" spans="1:12" x14ac:dyDescent="0.2">
      <c r="A366" s="160">
        <v>21</v>
      </c>
      <c r="B366" s="44" t="s">
        <v>345</v>
      </c>
      <c r="C366" s="32" t="s">
        <v>241</v>
      </c>
      <c r="D366" s="32">
        <v>2</v>
      </c>
      <c r="E366" s="145"/>
      <c r="F366" s="145"/>
      <c r="G366" s="145"/>
      <c r="H366" s="146"/>
      <c r="I366" s="29">
        <v>0.08</v>
      </c>
      <c r="J366" s="19">
        <f t="shared" si="45"/>
        <v>0</v>
      </c>
      <c r="K366" s="19">
        <f t="shared" si="46"/>
        <v>0</v>
      </c>
      <c r="L366" s="25">
        <f t="shared" si="47"/>
        <v>0</v>
      </c>
    </row>
    <row r="367" spans="1:12" x14ac:dyDescent="0.2">
      <c r="A367" s="161"/>
      <c r="B367" s="78" t="s">
        <v>346</v>
      </c>
      <c r="C367" s="78"/>
      <c r="D367" s="78"/>
      <c r="E367" s="162"/>
      <c r="F367" s="162"/>
      <c r="G367" s="162"/>
      <c r="H367" s="163"/>
      <c r="I367" s="164"/>
      <c r="J367" s="18"/>
      <c r="K367" s="4">
        <f>SUM(K346:K366)</f>
        <v>0</v>
      </c>
      <c r="L367" s="4">
        <f>SUM(L346:L366)</f>
        <v>0</v>
      </c>
    </row>
    <row r="368" spans="1:12" ht="24.75" customHeight="1" x14ac:dyDescent="0.25">
      <c r="A368" s="230" t="s">
        <v>386</v>
      </c>
      <c r="B368" s="230"/>
      <c r="C368" s="230"/>
      <c r="D368" s="230"/>
      <c r="E368" s="230"/>
      <c r="F368" s="230"/>
      <c r="G368" s="230"/>
      <c r="H368" s="230"/>
      <c r="I368" s="230"/>
      <c r="J368" s="230"/>
      <c r="K368" s="230"/>
      <c r="L368" s="230"/>
    </row>
    <row r="369" spans="1:12" ht="22.5" customHeight="1" x14ac:dyDescent="0.25">
      <c r="A369" s="230" t="s">
        <v>347</v>
      </c>
      <c r="B369" s="230"/>
      <c r="C369" s="230"/>
      <c r="D369" s="230"/>
      <c r="E369" s="230"/>
      <c r="F369" s="230"/>
      <c r="G369" s="230"/>
      <c r="H369" s="230"/>
      <c r="I369" s="230"/>
      <c r="J369" s="230"/>
      <c r="K369" s="230"/>
      <c r="L369" s="230"/>
    </row>
    <row r="370" spans="1:12" ht="38.25" x14ac:dyDescent="0.2">
      <c r="A370" s="144">
        <v>1</v>
      </c>
      <c r="B370" s="44" t="s">
        <v>348</v>
      </c>
      <c r="C370" s="32" t="s">
        <v>15</v>
      </c>
      <c r="D370" s="32">
        <v>5</v>
      </c>
      <c r="E370" s="145"/>
      <c r="F370" s="145"/>
      <c r="G370" s="145"/>
      <c r="H370" s="146"/>
      <c r="I370" s="29">
        <v>0.08</v>
      </c>
      <c r="J370" s="18">
        <f t="shared" ref="J370" si="48">H370*(1+I370)</f>
        <v>0</v>
      </c>
      <c r="K370" s="4">
        <f>D370*H370</f>
        <v>0</v>
      </c>
      <c r="L370" s="6">
        <f>K370*(1+I370)</f>
        <v>0</v>
      </c>
    </row>
    <row r="372" spans="1:12" x14ac:dyDescent="0.25">
      <c r="A372" s="231" t="s">
        <v>387</v>
      </c>
      <c r="B372" s="231"/>
      <c r="C372" s="231"/>
      <c r="D372" s="231"/>
      <c r="E372" s="231"/>
      <c r="F372" s="231"/>
      <c r="G372" s="231"/>
      <c r="H372" s="231"/>
      <c r="I372" s="231"/>
      <c r="J372" s="231"/>
      <c r="K372" s="231"/>
      <c r="L372" s="231"/>
    </row>
    <row r="373" spans="1:12" x14ac:dyDescent="0.25">
      <c r="A373" s="232" t="s">
        <v>175</v>
      </c>
      <c r="B373" s="232"/>
      <c r="C373" s="232"/>
      <c r="D373" s="232"/>
      <c r="E373" s="232"/>
      <c r="F373" s="232"/>
      <c r="G373" s="232"/>
      <c r="H373" s="232"/>
      <c r="I373" s="232"/>
      <c r="J373" s="232"/>
      <c r="K373" s="232"/>
      <c r="L373" s="232"/>
    </row>
    <row r="374" spans="1:12" x14ac:dyDescent="0.25">
      <c r="A374" s="232" t="s">
        <v>177</v>
      </c>
      <c r="B374" s="232"/>
      <c r="C374" s="232"/>
      <c r="D374" s="232"/>
      <c r="E374" s="232"/>
      <c r="F374" s="232"/>
      <c r="G374" s="232"/>
      <c r="H374" s="232"/>
      <c r="I374" s="232"/>
      <c r="J374" s="232"/>
      <c r="K374" s="232"/>
      <c r="L374" s="232"/>
    </row>
    <row r="376" spans="1:12" ht="13.5" thickBot="1" x14ac:dyDescent="0.3"/>
    <row r="377" spans="1:12" ht="27" customHeight="1" thickBot="1" x14ac:dyDescent="0.3">
      <c r="A377" s="268" t="s">
        <v>368</v>
      </c>
      <c r="B377" s="269"/>
      <c r="C377" s="269"/>
      <c r="D377" s="269"/>
      <c r="E377" s="269"/>
      <c r="F377" s="269"/>
      <c r="G377" s="269"/>
      <c r="H377" s="269"/>
      <c r="I377" s="269"/>
      <c r="J377" s="269"/>
      <c r="K377" s="269"/>
      <c r="L377" s="270"/>
    </row>
    <row r="378" spans="1:12" ht="82.5" x14ac:dyDescent="0.25">
      <c r="A378" s="218" t="s">
        <v>0</v>
      </c>
      <c r="B378" s="218" t="s">
        <v>1</v>
      </c>
      <c r="C378" s="218" t="s">
        <v>2</v>
      </c>
      <c r="D378" s="218" t="s">
        <v>3</v>
      </c>
      <c r="E378" s="219" t="s">
        <v>4</v>
      </c>
      <c r="F378" s="219" t="s">
        <v>350</v>
      </c>
      <c r="G378" s="219" t="s">
        <v>351</v>
      </c>
      <c r="H378" s="220" t="s">
        <v>352</v>
      </c>
      <c r="I378" s="221" t="s">
        <v>8</v>
      </c>
      <c r="J378" s="220" t="s">
        <v>353</v>
      </c>
      <c r="K378" s="220" t="s">
        <v>354</v>
      </c>
      <c r="L378" s="222" t="s">
        <v>355</v>
      </c>
    </row>
    <row r="379" spans="1:12" ht="16.5" x14ac:dyDescent="0.25">
      <c r="A379" s="168">
        <v>1</v>
      </c>
      <c r="B379" s="168">
        <v>2</v>
      </c>
      <c r="C379" s="168">
        <v>3</v>
      </c>
      <c r="D379" s="168">
        <v>4</v>
      </c>
      <c r="E379" s="181">
        <v>5</v>
      </c>
      <c r="F379" s="181">
        <v>6</v>
      </c>
      <c r="G379" s="181">
        <v>7</v>
      </c>
      <c r="H379" s="177">
        <v>8</v>
      </c>
      <c r="I379" s="178">
        <v>9</v>
      </c>
      <c r="J379" s="177">
        <v>10</v>
      </c>
      <c r="K379" s="177">
        <v>11</v>
      </c>
      <c r="L379" s="179">
        <v>12</v>
      </c>
    </row>
    <row r="380" spans="1:12" ht="24.75" customHeight="1" x14ac:dyDescent="0.25">
      <c r="A380" s="289" t="s">
        <v>388</v>
      </c>
      <c r="B380" s="289"/>
      <c r="C380" s="289"/>
      <c r="D380" s="289"/>
      <c r="E380" s="289"/>
      <c r="F380" s="289"/>
      <c r="G380" s="289"/>
      <c r="H380" s="289"/>
      <c r="I380" s="289"/>
      <c r="J380" s="289"/>
      <c r="K380" s="289"/>
      <c r="L380" s="289"/>
    </row>
    <row r="381" spans="1:12" ht="49.5" x14ac:dyDescent="0.25">
      <c r="A381" s="166">
        <v>1</v>
      </c>
      <c r="B381" s="228" t="s">
        <v>370</v>
      </c>
      <c r="C381" s="170" t="s">
        <v>15</v>
      </c>
      <c r="D381" s="170">
        <v>300</v>
      </c>
      <c r="E381" s="173"/>
      <c r="F381" s="173"/>
      <c r="G381" s="173"/>
      <c r="H381" s="180"/>
      <c r="I381" s="182">
        <v>0.08</v>
      </c>
      <c r="J381" s="19">
        <f t="shared" ref="J381" si="49">H381*(1+I381)</f>
        <v>0</v>
      </c>
      <c r="K381" s="19">
        <f t="shared" ref="K381" si="50">D381*H381</f>
        <v>0</v>
      </c>
      <c r="L381" s="25">
        <f t="shared" ref="L381" si="51">K381*(1+I381)</f>
        <v>0</v>
      </c>
    </row>
    <row r="382" spans="1:12" ht="17.25" thickBot="1" x14ac:dyDescent="0.3">
      <c r="A382" s="176">
        <v>2</v>
      </c>
      <c r="B382" s="229" t="s">
        <v>356</v>
      </c>
      <c r="C382" s="107" t="s">
        <v>15</v>
      </c>
      <c r="D382" s="107">
        <v>40</v>
      </c>
      <c r="E382" s="119"/>
      <c r="F382" s="119"/>
      <c r="G382" s="119"/>
      <c r="H382" s="167"/>
      <c r="I382" s="171">
        <v>0.08</v>
      </c>
      <c r="J382" s="19">
        <f t="shared" ref="J382" si="52">H382*(1+I382)</f>
        <v>0</v>
      </c>
      <c r="K382" s="19">
        <f t="shared" ref="K382" si="53">D382*H382</f>
        <v>0</v>
      </c>
      <c r="L382" s="25">
        <f t="shared" ref="L382" si="54">K382*(1+I382)</f>
        <v>0</v>
      </c>
    </row>
    <row r="383" spans="1:12" ht="17.25" thickBot="1" x14ac:dyDescent="0.3">
      <c r="A383" s="176"/>
      <c r="B383" s="184"/>
      <c r="C383" s="107"/>
      <c r="D383" s="107"/>
      <c r="E383" s="119"/>
      <c r="F383" s="119"/>
      <c r="G383" s="119"/>
      <c r="H383" s="174"/>
      <c r="I383" s="185"/>
      <c r="J383" s="192" t="s">
        <v>174</v>
      </c>
      <c r="K383" s="190">
        <f>SUM(K381:K382)</f>
        <v>0</v>
      </c>
      <c r="L383" s="190">
        <f>SUM(L381:L382)</f>
        <v>0</v>
      </c>
    </row>
    <row r="384" spans="1:12" ht="24" customHeight="1" x14ac:dyDescent="0.25">
      <c r="A384" s="290" t="s">
        <v>389</v>
      </c>
      <c r="B384" s="291"/>
      <c r="C384" s="291"/>
      <c r="D384" s="291"/>
      <c r="E384" s="291"/>
      <c r="F384" s="291"/>
      <c r="G384" s="291"/>
      <c r="H384" s="291"/>
      <c r="I384" s="291"/>
      <c r="J384" s="291"/>
      <c r="K384" s="291"/>
      <c r="L384" s="292"/>
    </row>
    <row r="385" spans="1:12" ht="16.5" x14ac:dyDescent="0.25">
      <c r="A385" s="107">
        <v>1</v>
      </c>
      <c r="B385" s="183" t="s">
        <v>357</v>
      </c>
      <c r="C385" s="169" t="s">
        <v>15</v>
      </c>
      <c r="D385" s="169">
        <v>25</v>
      </c>
      <c r="E385" s="119"/>
      <c r="F385" s="119"/>
      <c r="G385" s="119"/>
      <c r="H385" s="174"/>
      <c r="I385" s="171">
        <v>0.08</v>
      </c>
      <c r="J385" s="18">
        <f t="shared" ref="J385" si="55">H385*(1+I385)</f>
        <v>0</v>
      </c>
      <c r="K385" s="4">
        <f>D385*H385</f>
        <v>0</v>
      </c>
      <c r="L385" s="6">
        <f>K385*(1+I385)</f>
        <v>0</v>
      </c>
    </row>
    <row r="386" spans="1:12" ht="16.5" x14ac:dyDescent="0.25">
      <c r="A386" s="176">
        <v>2</v>
      </c>
      <c r="B386" s="186" t="s">
        <v>358</v>
      </c>
      <c r="C386" s="169" t="s">
        <v>15</v>
      </c>
      <c r="D386" s="169">
        <v>25</v>
      </c>
      <c r="E386" s="172"/>
      <c r="F386" s="172"/>
      <c r="G386" s="172"/>
      <c r="H386" s="175"/>
      <c r="I386" s="171">
        <v>0.08</v>
      </c>
      <c r="J386" s="18">
        <f t="shared" ref="J386:J387" si="56">H386*(1+I386)</f>
        <v>0</v>
      </c>
      <c r="K386" s="4">
        <f t="shared" ref="K386:K387" si="57">D386*H386</f>
        <v>0</v>
      </c>
      <c r="L386" s="6">
        <f t="shared" ref="L386:L387" si="58">K386*(1+I386)</f>
        <v>0</v>
      </c>
    </row>
    <row r="387" spans="1:12" ht="17.25" thickBot="1" x14ac:dyDescent="0.3">
      <c r="A387" s="107">
        <v>3</v>
      </c>
      <c r="B387" s="106" t="s">
        <v>359</v>
      </c>
      <c r="C387" s="107" t="s">
        <v>15</v>
      </c>
      <c r="D387" s="107">
        <v>15</v>
      </c>
      <c r="E387" s="119"/>
      <c r="F387" s="119"/>
      <c r="G387" s="119"/>
      <c r="H387" s="174"/>
      <c r="I387" s="171">
        <v>0.08</v>
      </c>
      <c r="J387" s="18">
        <f t="shared" si="56"/>
        <v>0</v>
      </c>
      <c r="K387" s="4">
        <f t="shared" si="57"/>
        <v>0</v>
      </c>
      <c r="L387" s="6">
        <f t="shared" si="58"/>
        <v>0</v>
      </c>
    </row>
    <row r="388" spans="1:12" ht="17.25" thickBot="1" x14ac:dyDescent="0.3">
      <c r="A388" s="187"/>
      <c r="B388" s="188"/>
      <c r="C388" s="188"/>
      <c r="D388" s="188"/>
      <c r="E388" s="188"/>
      <c r="F388" s="188"/>
      <c r="G388" s="188"/>
      <c r="H388" s="188"/>
      <c r="I388" s="189"/>
      <c r="J388" s="165" t="s">
        <v>36</v>
      </c>
      <c r="K388" s="191">
        <f>SUM(K385:K387)</f>
        <v>0</v>
      </c>
      <c r="L388" s="191">
        <f>SUM(L385:L387)</f>
        <v>0</v>
      </c>
    </row>
    <row r="390" spans="1:12" ht="16.5" x14ac:dyDescent="0.25">
      <c r="A390" s="249" t="s">
        <v>390</v>
      </c>
      <c r="B390" s="249"/>
      <c r="C390" s="249"/>
      <c r="D390" s="249"/>
      <c r="E390" s="249"/>
      <c r="F390" s="249"/>
      <c r="G390" s="249"/>
      <c r="H390" s="249"/>
      <c r="I390" s="249"/>
      <c r="J390" s="249"/>
    </row>
    <row r="391" spans="1:12" ht="16.5" x14ac:dyDescent="0.25">
      <c r="A391" s="249" t="s">
        <v>175</v>
      </c>
      <c r="B391" s="249"/>
      <c r="C391" s="249"/>
      <c r="D391" s="249"/>
      <c r="E391" s="249"/>
      <c r="F391" s="249"/>
      <c r="G391" s="249"/>
      <c r="H391" s="249"/>
      <c r="I391" s="249"/>
      <c r="J391" s="249"/>
    </row>
    <row r="392" spans="1:12" ht="16.5" x14ac:dyDescent="0.25">
      <c r="A392" s="249" t="s">
        <v>176</v>
      </c>
      <c r="B392" s="249"/>
      <c r="C392" s="249"/>
      <c r="D392" s="249"/>
      <c r="E392" s="249"/>
      <c r="F392" s="249"/>
      <c r="G392" s="249"/>
      <c r="H392" s="249"/>
      <c r="I392" s="249"/>
      <c r="J392" s="249"/>
    </row>
    <row r="393" spans="1:12" ht="16.5" x14ac:dyDescent="0.25">
      <c r="A393" s="249" t="s">
        <v>177</v>
      </c>
      <c r="B393" s="249"/>
      <c r="C393" s="249"/>
      <c r="D393" s="249"/>
      <c r="E393" s="249"/>
      <c r="F393" s="249"/>
      <c r="G393" s="249"/>
      <c r="H393" s="249"/>
      <c r="I393" s="249"/>
      <c r="J393" s="249"/>
    </row>
    <row r="397" spans="1:12" x14ac:dyDescent="0.25">
      <c r="F397" s="103" t="s">
        <v>391</v>
      </c>
    </row>
  </sheetData>
  <mergeCells count="75">
    <mergeCell ref="A157:L157"/>
    <mergeCell ref="A147:L147"/>
    <mergeCell ref="B134:J134"/>
    <mergeCell ref="B152:L152"/>
    <mergeCell ref="B153:L153"/>
    <mergeCell ref="A31:L31"/>
    <mergeCell ref="A119:L119"/>
    <mergeCell ref="A120:K120"/>
    <mergeCell ref="A121:L121"/>
    <mergeCell ref="A133:I133"/>
    <mergeCell ref="A391:J391"/>
    <mergeCell ref="A392:J392"/>
    <mergeCell ref="A393:J393"/>
    <mergeCell ref="A390:J390"/>
    <mergeCell ref="A53:L53"/>
    <mergeCell ref="A54:L54"/>
    <mergeCell ref="A146:L146"/>
    <mergeCell ref="A377:L377"/>
    <mergeCell ref="A380:L380"/>
    <mergeCell ref="A384:L384"/>
    <mergeCell ref="B115:K115"/>
    <mergeCell ref="A118:B118"/>
    <mergeCell ref="C118:J118"/>
    <mergeCell ref="A77:J77"/>
    <mergeCell ref="B79:K79"/>
    <mergeCell ref="A156:L156"/>
    <mergeCell ref="A3:L3"/>
    <mergeCell ref="A141:L141"/>
    <mergeCell ref="A142:L142"/>
    <mergeCell ref="A155:L155"/>
    <mergeCell ref="B80:L80"/>
    <mergeCell ref="B81:L81"/>
    <mergeCell ref="B91:L91"/>
    <mergeCell ref="B105:L105"/>
    <mergeCell ref="A44:L44"/>
    <mergeCell ref="A52:J52"/>
    <mergeCell ref="A4:L4"/>
    <mergeCell ref="A5:L5"/>
    <mergeCell ref="A28:J28"/>
    <mergeCell ref="A29:L29"/>
    <mergeCell ref="A30:L30"/>
    <mergeCell ref="A140:L140"/>
    <mergeCell ref="A273:L273"/>
    <mergeCell ref="A182:L182"/>
    <mergeCell ref="A205:J205"/>
    <mergeCell ref="A206:L206"/>
    <mergeCell ref="A207:L207"/>
    <mergeCell ref="A246:J246"/>
    <mergeCell ref="A247:L247"/>
    <mergeCell ref="B162:L162"/>
    <mergeCell ref="B163:L163"/>
    <mergeCell ref="A181:L181"/>
    <mergeCell ref="A173:K173"/>
    <mergeCell ref="A174:K174"/>
    <mergeCell ref="A175:K175"/>
    <mergeCell ref="B164:L164"/>
    <mergeCell ref="A169:L169"/>
    <mergeCell ref="A170:L170"/>
    <mergeCell ref="A166:L166"/>
    <mergeCell ref="A369:L369"/>
    <mergeCell ref="A372:L372"/>
    <mergeCell ref="A373:L373"/>
    <mergeCell ref="A374:L374"/>
    <mergeCell ref="A177:L177"/>
    <mergeCell ref="A274:L274"/>
    <mergeCell ref="A307:L307"/>
    <mergeCell ref="B308:L308"/>
    <mergeCell ref="A344:L344"/>
    <mergeCell ref="A345:L345"/>
    <mergeCell ref="A368:L368"/>
    <mergeCell ref="A248:L248"/>
    <mergeCell ref="A256:J256"/>
    <mergeCell ref="A257:L257"/>
    <mergeCell ref="A258:L258"/>
    <mergeCell ref="A272:J272"/>
  </mergeCells>
  <pageMargins left="0.70866141732283472" right="0.70866141732283472" top="0.74803149606299213" bottom="0.74803149606299213" header="0.31496062992125984" footer="0.31496062992125984"/>
  <pageSetup paperSize="9" scale="70" orientation="landscape" verticalDpi="0" r:id="rId1"/>
  <headerFooter>
    <oddHeader>&amp;LSprawa nr: 54/2026&amp;CFORMULARZ CENOWY&amp;R&amp;"Arial Black,Standardowy"Załącznik nr 4 do SWZ</oddHeader>
    <oddFooter>&amp;C&amp;9Strona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ZIM 10wsk</dc:creator>
  <cp:lastModifiedBy>ZIM 10wsk</cp:lastModifiedBy>
  <cp:lastPrinted>2026-05-11T07:06:55Z</cp:lastPrinted>
  <dcterms:created xsi:type="dcterms:W3CDTF">2026-03-25T05:45:36Z</dcterms:created>
  <dcterms:modified xsi:type="dcterms:W3CDTF">2026-05-11T07:07:26Z</dcterms:modified>
</cp:coreProperties>
</file>