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6440"/>
  </bookViews>
  <sheets>
    <sheet name="Arkusz1" sheetId="1" r:id="rId1"/>
    <sheet name="Arkusz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1" i="1"/>
  <c r="H41"/>
  <c r="G41"/>
  <c r="H40"/>
  <c r="G40"/>
  <c r="I40" s="1"/>
  <c r="H39"/>
  <c r="G39"/>
  <c r="I39" s="1"/>
  <c r="H38"/>
  <c r="G38"/>
  <c r="I38" s="1"/>
  <c r="H37"/>
  <c r="G37"/>
  <c r="I37" s="1"/>
  <c r="H36"/>
  <c r="G36"/>
  <c r="I36" s="1"/>
  <c r="I35"/>
  <c r="H35"/>
  <c r="G35"/>
  <c r="H34"/>
  <c r="G34"/>
  <c r="I34" s="1"/>
  <c r="I33"/>
  <c r="H33"/>
  <c r="G33"/>
  <c r="H32"/>
  <c r="G32"/>
  <c r="I32" s="1"/>
  <c r="I31"/>
  <c r="H31"/>
  <c r="G31"/>
  <c r="H30"/>
  <c r="G30"/>
  <c r="I30" s="1"/>
  <c r="I29"/>
  <c r="H29"/>
  <c r="G29"/>
  <c r="H28"/>
  <c r="G28"/>
  <c r="I28" s="1"/>
  <c r="H27"/>
  <c r="G27"/>
  <c r="I27" s="1"/>
  <c r="H26"/>
  <c r="H42" s="1"/>
  <c r="G26"/>
  <c r="I26" s="1"/>
  <c r="H21"/>
  <c r="I21"/>
  <c r="I20"/>
  <c r="H20"/>
  <c r="H11"/>
  <c r="I11"/>
  <c r="I15"/>
  <c r="I16"/>
  <c r="H16"/>
  <c r="I42" l="1"/>
  <c r="H22"/>
  <c r="I22"/>
  <c r="I17"/>
  <c r="H15" l="1"/>
  <c r="H17" s="1"/>
  <c r="I10"/>
  <c r="H10"/>
  <c r="I9"/>
  <c r="H9"/>
  <c r="I8"/>
  <c r="H8"/>
  <c r="I7"/>
  <c r="H7"/>
  <c r="I6"/>
  <c r="H6"/>
  <c r="I12" l="1"/>
  <c r="H12"/>
</calcChain>
</file>

<file path=xl/sharedStrings.xml><?xml version="1.0" encoding="utf-8"?>
<sst xmlns="http://schemas.openxmlformats.org/spreadsheetml/2006/main" count="98" uniqueCount="62">
  <si>
    <t>LP.</t>
  </si>
  <si>
    <t>NAZWA ARTYKUŁU</t>
  </si>
  <si>
    <t>Jm.</t>
  </si>
  <si>
    <t>stawka VAT [%]</t>
  </si>
  <si>
    <t>Cena jedn. brutto zł</t>
  </si>
  <si>
    <t>Wartość netto</t>
  </si>
  <si>
    <t>Wartość brutto</t>
  </si>
  <si>
    <t>RAZEM</t>
  </si>
  <si>
    <t>1.</t>
  </si>
  <si>
    <t>2.</t>
  </si>
  <si>
    <t>3.</t>
  </si>
  <si>
    <t>4.</t>
  </si>
  <si>
    <t>5.</t>
  </si>
  <si>
    <t>6.</t>
  </si>
  <si>
    <t xml:space="preserve">Ilość </t>
  </si>
  <si>
    <t>Zegar ścienny na baterie średnica 30 cm cyfry arabskie</t>
  </si>
  <si>
    <t>Lampka biurkowa LED barwa biała neutralna z regulacją intensywności światła 230V</t>
  </si>
  <si>
    <t>SPRZĘT BIUROWY I URZĄDZENIA BIUROWE</t>
  </si>
  <si>
    <t xml:space="preserve">FORMULARZ CENOWY  </t>
  </si>
  <si>
    <t>Cena jedn. netto zł</t>
  </si>
  <si>
    <t>szt.</t>
  </si>
  <si>
    <t>op.</t>
  </si>
  <si>
    <t>Bindownica biurowa grzebietowa A4, maksymalna ilość bindowanych kartek min. 350, maksymalna ilość dziurkowany jednocześnie kartek min. 12, grzebiet plastikowy, dwie odrębne dźwignie do dziurkowania i otwierania grzebietu</t>
  </si>
  <si>
    <t>Laminator A3, posiadający  minutnik LED, który wskazuje, kiedy urządzenie jest gotowe do pracy, wyłączanie automatyczne po min. 30 minutach, prędkośc min. 600 mm/min, grubość folii do laminatora: 80, 100, 125 i 175um</t>
  </si>
  <si>
    <t>Tag RFID pralniczy z klejem do znakowania bielizny szpitalnej typu LINTRAK C15H MRI M730, parametry: wymiar 70x15mm, kolor biały, żywotnośc min. 200 cykli, częstotliwość pracy 860-960 MHz, typ pasywny (nie posiadający własnego zasilania), zgodny z ISO 1800-63, gwarancja bezpiecznego użytkowania dla ludzi jak i sprzętu (np. rozrusznik serca, defibrylator), brak wpływu chipów na rezonans magnetyczny jak i rezonansu na chip, pamięć min. 96 bit EPC, odporność na pranie w min. 90C 15 min, suszenie wstępne min. 150C 30 min, prasowanie min. 200C 30 sek, sterylizacja min. 130C 20 min, metoda zgrzewu  204C 14 sek., 1 op. - min. 5 000 szt.</t>
  </si>
  <si>
    <t>Gilotyna A3 biurowa z ręcznym dociskiem papieru, przeźroczysta osłona bezpieczeństwa, wymiar blatu min. 440x300mm, długośc cięcia min. 360mm, ilość jednorazowo przyciętych kartek do 20.</t>
  </si>
  <si>
    <t xml:space="preserve">Niszczarka OPUS CS2212 CD 4x35mm o pojemności 25l </t>
  </si>
  <si>
    <t>Płyta DVD-R 4,7GB,  Injekt White Printable Medical przeznaczona do zapisu badań, danych pacjentów w obrocie placówek zdrowia, posiadająca certyfikat CE, DICOM oraz zgodność z dyrektywą 93/42/EEC. Kompatybilna z duplikatorami i drukarkami medycznymi. Szybkoschnąca powierzchnia do nadruku atramentowego (pakowane po 100 szt.)</t>
  </si>
  <si>
    <t>Płyta CD-RW 700 MB, typu Verbatim  (pakowane po 10 szt.)</t>
  </si>
  <si>
    <r>
      <t>Taśma do kodów kreskowych CombiTex60, typu</t>
    </r>
    <r>
      <rPr>
        <sz val="11"/>
        <color rgb="FFFF0000"/>
        <rFont val="Czcionka tekstu podstawowego"/>
        <charset val="238"/>
      </rPr>
      <t xml:space="preserve"> </t>
    </r>
    <r>
      <rPr>
        <sz val="11"/>
        <color theme="1"/>
        <rFont val="Czcionka tekstu podstawowego"/>
        <charset val="238"/>
      </rPr>
      <t>Thermopatch,</t>
    </r>
    <r>
      <rPr>
        <sz val="11"/>
        <color theme="1"/>
        <rFont val="Czcionka tekstu podstawowego"/>
        <family val="2"/>
        <charset val="238"/>
      </rPr>
      <t xml:space="preserve"> szerokość 60mm, samoprzylepna, odporność pranie 90C 15 minut, prasowanie 195C, metoda zgrzewu 204C 14 sek.</t>
    </r>
  </si>
  <si>
    <t xml:space="preserve">ZADANIE 1 </t>
  </si>
  <si>
    <t xml:space="preserve">ZADANIE 2 PŁYTY </t>
  </si>
  <si>
    <t>ZADANIE 3 ZNACZNIKI DO BIELIZNY</t>
  </si>
  <si>
    <t>PAPIER KSERO</t>
  </si>
  <si>
    <t>Papier ksero A4/80g/m2; białość CIE 160-/+3</t>
  </si>
  <si>
    <t>ryz</t>
  </si>
  <si>
    <t>Papier ksero A5/80g/m2; białość CIE 146</t>
  </si>
  <si>
    <t>Papier ksero A3/80g/m2; białość CIE 160-/+3</t>
  </si>
  <si>
    <t>Papier ksero A4/200g/m2 kolor wg potrzeb zamawiającego</t>
  </si>
  <si>
    <t>Papier ksero A3/200g/m2 kolor wg potrzeb zamawiającego</t>
  </si>
  <si>
    <t>Papier wizytówkowy A4 220g/m2 op. 20 arkuszy</t>
  </si>
  <si>
    <t>7.</t>
  </si>
  <si>
    <t>Papier fotograficzny błyszczący A4 180g/m2 op. 100 szt.</t>
  </si>
  <si>
    <t>8.</t>
  </si>
  <si>
    <t>9.</t>
  </si>
  <si>
    <t>10.</t>
  </si>
  <si>
    <t>11.</t>
  </si>
  <si>
    <t>Papier ksero A4/160g/m2 kolor wg potrzeb zamawiającego</t>
  </si>
  <si>
    <t>12.</t>
  </si>
  <si>
    <t>Papier do Plotera A3 90g/m2 297mm średnica gilzy 50 mm / 50mb</t>
  </si>
  <si>
    <t>13.</t>
  </si>
  <si>
    <t>Papier do Plotera A2 90g/m2 420mm średnica gilzy 50 mm / 50mb</t>
  </si>
  <si>
    <t>14.</t>
  </si>
  <si>
    <t>Papier do Plotera A1 90g/m2 594mm średnica gilzy 50 mm / 50mb</t>
  </si>
  <si>
    <t>15.</t>
  </si>
  <si>
    <t>Papier do Plotera A0 80g/m2 841mm średnica gilzy 50 mm / 50mb</t>
  </si>
  <si>
    <t>16.</t>
  </si>
  <si>
    <t>Papier do sublimacji A4 120g/m2 przeznaczony do precyzyjnego nadrukowywania druków sublimacyjnych ( użycie atramentów sublimacyjnych) op. 100 arkuszy</t>
  </si>
  <si>
    <t>ZADANIE 4</t>
  </si>
  <si>
    <t xml:space="preserve">Papier kolorowy Trophee A4/80g/m2 ryza= 500 szt. kolor wg potrzeb zamawiającego </t>
  </si>
  <si>
    <t xml:space="preserve">Papier satynowy Pol Color Laser A4/120g/m2 ryza= 250 arkuszy kolor wg potrzeb zamawiającego </t>
  </si>
  <si>
    <t xml:space="preserve">Papier satynowy Pol Color Laser A4/100g/m2 ryza= 250 arkuszy kolor wg potrzeb zamawiającego 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</si>
</sst>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2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1"/>
      <color rgb="FFFF000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0">
    <xf numFmtId="0" fontId="0" fillId="0" borderId="0" xfId="0"/>
    <xf numFmtId="4" fontId="3" fillId="2" borderId="1" xfId="0" applyNumberFormat="1" applyFont="1" applyFill="1" applyBorder="1" applyAlignment="1">
      <alignment horizontal="right" vertical="center"/>
    </xf>
    <xf numFmtId="0" fontId="5" fillId="0" borderId="0" xfId="0" applyFont="1"/>
    <xf numFmtId="9" fontId="5" fillId="0" borderId="0" xfId="1" applyFont="1"/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4" fontId="3" fillId="2" borderId="2" xfId="0" applyNumberFormat="1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center"/>
    </xf>
    <xf numFmtId="4" fontId="6" fillId="4" borderId="3" xfId="0" applyNumberFormat="1" applyFont="1" applyFill="1" applyBorder="1"/>
    <xf numFmtId="4" fontId="3" fillId="2" borderId="5" xfId="0" applyNumberFormat="1" applyFont="1" applyFill="1" applyBorder="1" applyAlignment="1">
      <alignment horizontal="right" vertical="center"/>
    </xf>
    <xf numFmtId="0" fontId="0" fillId="0" borderId="5" xfId="0" applyBorder="1"/>
    <xf numFmtId="0" fontId="0" fillId="0" borderId="5" xfId="0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6" fillId="4" borderId="6" xfId="0" applyFont="1" applyFill="1" applyBorder="1" applyAlignment="1">
      <alignment horizontal="left"/>
    </xf>
    <xf numFmtId="0" fontId="6" fillId="4" borderId="7" xfId="0" applyFont="1" applyFill="1" applyBorder="1" applyAlignment="1">
      <alignment horizontal="left"/>
    </xf>
    <xf numFmtId="0" fontId="0" fillId="4" borderId="7" xfId="0" applyFill="1" applyBorder="1"/>
    <xf numFmtId="0" fontId="0" fillId="4" borderId="4" xfId="0" applyFill="1" applyBorder="1"/>
    <xf numFmtId="0" fontId="0" fillId="0" borderId="8" xfId="0" applyBorder="1"/>
    <xf numFmtId="9" fontId="0" fillId="0" borderId="8" xfId="0" applyNumberFormat="1" applyBorder="1" applyAlignment="1">
      <alignment horizontal="center"/>
    </xf>
    <xf numFmtId="4" fontId="3" fillId="2" borderId="8" xfId="0" applyNumberFormat="1" applyFont="1" applyFill="1" applyBorder="1" applyAlignment="1">
      <alignment horizontal="right" vertical="center"/>
    </xf>
    <xf numFmtId="0" fontId="6" fillId="4" borderId="6" xfId="0" applyFont="1" applyFill="1" applyBorder="1"/>
    <xf numFmtId="0" fontId="6" fillId="4" borderId="7" xfId="0" applyFont="1" applyFill="1" applyBorder="1"/>
    <xf numFmtId="1" fontId="4" fillId="2" borderId="2" xfId="0" applyNumberFormat="1" applyFont="1" applyFill="1" applyBorder="1" applyAlignment="1">
      <alignment horizontal="center"/>
    </xf>
    <xf numFmtId="1" fontId="4" fillId="2" borderId="2" xfId="0" applyNumberFormat="1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4" fontId="6" fillId="4" borderId="6" xfId="0" applyNumberFormat="1" applyFont="1" applyFill="1" applyBorder="1"/>
    <xf numFmtId="4" fontId="3" fillId="2" borderId="5" xfId="0" applyNumberFormat="1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3" fontId="7" fillId="0" borderId="5" xfId="0" applyNumberFormat="1" applyFont="1" applyBorder="1"/>
    <xf numFmtId="0" fontId="7" fillId="0" borderId="1" xfId="0" applyFont="1" applyBorder="1"/>
    <xf numFmtId="3" fontId="7" fillId="0" borderId="8" xfId="0" applyNumberFormat="1" applyFont="1" applyBorder="1"/>
    <xf numFmtId="3" fontId="7" fillId="0" borderId="1" xfId="0" applyNumberFormat="1" applyFont="1" applyBorder="1"/>
    <xf numFmtId="3" fontId="7" fillId="0" borderId="5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4" fontId="6" fillId="4" borderId="1" xfId="0" applyNumberFormat="1" applyFont="1" applyFill="1" applyBorder="1"/>
    <xf numFmtId="4" fontId="3" fillId="2" borderId="1" xfId="0" applyNumberFormat="1" applyFont="1" applyFill="1" applyBorder="1" applyAlignment="1">
      <alignment horizontal="right"/>
    </xf>
    <xf numFmtId="0" fontId="0" fillId="3" borderId="1" xfId="0" applyFill="1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4" borderId="10" xfId="0" applyFill="1" applyBorder="1"/>
    <xf numFmtId="0" fontId="0" fillId="4" borderId="9" xfId="0" applyFill="1" applyBorder="1"/>
    <xf numFmtId="0" fontId="0" fillId="0" borderId="8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6" fillId="4" borderId="3" xfId="0" applyFont="1" applyFill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164" fontId="0" fillId="0" borderId="5" xfId="0" applyNumberFormat="1" applyBorder="1" applyAlignment="1">
      <alignment vertical="center"/>
    </xf>
    <xf numFmtId="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7" fillId="0" borderId="5" xfId="0" applyFont="1" applyBorder="1"/>
    <xf numFmtId="0" fontId="2" fillId="0" borderId="1" xfId="0" applyFont="1" applyBorder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"/>
  <sheetViews>
    <sheetView tabSelected="1" view="pageLayout" topLeftCell="A22" workbookViewId="0">
      <selection activeCell="J27" sqref="J27"/>
    </sheetView>
  </sheetViews>
  <sheetFormatPr defaultRowHeight="14.25"/>
  <cols>
    <col min="1" max="1" width="12.125" customWidth="1"/>
    <col min="2" max="2" width="64.125" customWidth="1"/>
    <col min="8" max="9" width="9.875" bestFit="1" customWidth="1"/>
  </cols>
  <sheetData>
    <row r="1" spans="1:9" ht="25.5" customHeight="1" thickBot="1">
      <c r="A1" s="67" t="s">
        <v>18</v>
      </c>
      <c r="B1" s="68"/>
      <c r="C1" s="68"/>
      <c r="D1" s="68"/>
      <c r="E1" s="68"/>
      <c r="F1" s="68"/>
      <c r="G1" s="68"/>
      <c r="H1" s="68"/>
      <c r="I1" s="69"/>
    </row>
    <row r="2" spans="1:9" ht="42.75" customHeight="1">
      <c r="A2" s="26" t="s">
        <v>0</v>
      </c>
      <c r="B2" s="26" t="s">
        <v>1</v>
      </c>
      <c r="C2" s="26" t="s">
        <v>2</v>
      </c>
      <c r="D2" s="26" t="s">
        <v>14</v>
      </c>
      <c r="E2" s="28" t="s">
        <v>19</v>
      </c>
      <c r="F2" s="29" t="s">
        <v>3</v>
      </c>
      <c r="G2" s="28" t="s">
        <v>4</v>
      </c>
      <c r="H2" s="28" t="s">
        <v>5</v>
      </c>
      <c r="I2" s="28" t="s">
        <v>6</v>
      </c>
    </row>
    <row r="3" spans="1:9" ht="15.75">
      <c r="A3" s="23">
        <v>1</v>
      </c>
      <c r="B3" s="23">
        <v>2</v>
      </c>
      <c r="C3" s="24">
        <v>3</v>
      </c>
      <c r="D3" s="25">
        <v>4</v>
      </c>
      <c r="E3" s="25">
        <v>5</v>
      </c>
      <c r="F3" s="25">
        <v>6</v>
      </c>
      <c r="G3" s="25">
        <v>7</v>
      </c>
      <c r="H3" s="25">
        <v>8</v>
      </c>
      <c r="I3" s="25">
        <v>9</v>
      </c>
    </row>
    <row r="4" spans="1:9" ht="15.75" thickBot="1">
      <c r="A4" s="2"/>
      <c r="B4" s="2"/>
      <c r="C4" s="2"/>
      <c r="D4" s="2"/>
      <c r="E4" s="2"/>
      <c r="F4" s="3"/>
      <c r="G4" s="2"/>
      <c r="H4" s="2"/>
      <c r="I4" s="2"/>
    </row>
    <row r="5" spans="1:9" ht="15.75" thickBot="1">
      <c r="A5" s="14" t="s">
        <v>30</v>
      </c>
      <c r="B5" s="15" t="s">
        <v>17</v>
      </c>
      <c r="C5" s="16"/>
      <c r="D5" s="16"/>
      <c r="E5" s="16"/>
      <c r="F5" s="16"/>
      <c r="G5" s="16"/>
      <c r="H5" s="16"/>
      <c r="I5" s="17"/>
    </row>
    <row r="6" spans="1:9" ht="25.5" customHeight="1">
      <c r="A6" s="11" t="s">
        <v>8</v>
      </c>
      <c r="B6" s="47" t="s">
        <v>15</v>
      </c>
      <c r="C6" s="12" t="s">
        <v>20</v>
      </c>
      <c r="D6" s="30">
        <v>10</v>
      </c>
      <c r="E6" s="11"/>
      <c r="F6" s="13">
        <v>0.23</v>
      </c>
      <c r="G6" s="11"/>
      <c r="H6" s="10">
        <f t="shared" ref="H6:H11" si="0">(D6*E6)</f>
        <v>0</v>
      </c>
      <c r="I6" s="10">
        <f t="shared" ref="I6:I11" si="1">(D6*G6)</f>
        <v>0</v>
      </c>
    </row>
    <row r="7" spans="1:9" ht="34.5" customHeight="1">
      <c r="A7" s="4" t="s">
        <v>9</v>
      </c>
      <c r="B7" s="40" t="s">
        <v>16</v>
      </c>
      <c r="C7" s="12" t="s">
        <v>20</v>
      </c>
      <c r="D7" s="31">
        <v>20</v>
      </c>
      <c r="E7" s="4"/>
      <c r="F7" s="6">
        <v>0.23</v>
      </c>
      <c r="G7" s="4"/>
      <c r="H7" s="1">
        <f t="shared" si="0"/>
        <v>0</v>
      </c>
      <c r="I7" s="1">
        <f t="shared" si="1"/>
        <v>0</v>
      </c>
    </row>
    <row r="8" spans="1:9" ht="54" customHeight="1">
      <c r="A8" s="4" t="s">
        <v>10</v>
      </c>
      <c r="B8" s="40" t="s">
        <v>25</v>
      </c>
      <c r="C8" s="12" t="s">
        <v>20</v>
      </c>
      <c r="D8" s="31">
        <v>3</v>
      </c>
      <c r="E8" s="4"/>
      <c r="F8" s="6">
        <v>0.23</v>
      </c>
      <c r="G8" s="4"/>
      <c r="H8" s="1">
        <f t="shared" si="0"/>
        <v>0</v>
      </c>
      <c r="I8" s="1">
        <f t="shared" si="1"/>
        <v>0</v>
      </c>
    </row>
    <row r="9" spans="1:9" ht="66.75" customHeight="1">
      <c r="A9" s="4" t="s">
        <v>11</v>
      </c>
      <c r="B9" s="40" t="s">
        <v>22</v>
      </c>
      <c r="C9" s="12" t="s">
        <v>20</v>
      </c>
      <c r="D9" s="31">
        <v>2</v>
      </c>
      <c r="E9" s="4"/>
      <c r="F9" s="6">
        <v>0.23</v>
      </c>
      <c r="G9" s="4"/>
      <c r="H9" s="1">
        <f t="shared" si="0"/>
        <v>0</v>
      </c>
      <c r="I9" s="1">
        <f t="shared" si="1"/>
        <v>0</v>
      </c>
    </row>
    <row r="10" spans="1:9" ht="57">
      <c r="A10" s="4" t="s">
        <v>12</v>
      </c>
      <c r="B10" s="41" t="s">
        <v>23</v>
      </c>
      <c r="C10" s="12" t="s">
        <v>20</v>
      </c>
      <c r="D10" s="31">
        <v>3</v>
      </c>
      <c r="E10" s="4"/>
      <c r="F10" s="6">
        <v>0.23</v>
      </c>
      <c r="G10" s="4"/>
      <c r="H10" s="1">
        <f t="shared" si="0"/>
        <v>0</v>
      </c>
      <c r="I10" s="1">
        <f t="shared" si="1"/>
        <v>0</v>
      </c>
    </row>
    <row r="11" spans="1:9" ht="32.25" customHeight="1" thickBot="1">
      <c r="A11" s="4" t="s">
        <v>13</v>
      </c>
      <c r="B11" s="45" t="s">
        <v>26</v>
      </c>
      <c r="C11" s="12" t="s">
        <v>20</v>
      </c>
      <c r="D11" s="31">
        <v>35</v>
      </c>
      <c r="E11" s="4"/>
      <c r="F11" s="6">
        <v>0.23</v>
      </c>
      <c r="G11" s="4"/>
      <c r="H11" s="7">
        <f t="shared" si="0"/>
        <v>0</v>
      </c>
      <c r="I11" s="7">
        <f t="shared" si="1"/>
        <v>0</v>
      </c>
    </row>
    <row r="12" spans="1:9" ht="15.75" thickBot="1">
      <c r="B12" s="8" t="s">
        <v>7</v>
      </c>
      <c r="H12" s="9">
        <f>SUM(H6:H11)</f>
        <v>0</v>
      </c>
      <c r="I12" s="9">
        <f>SUM(I6:I11)</f>
        <v>0</v>
      </c>
    </row>
    <row r="13" spans="1:9" ht="30" customHeight="1" thickBot="1"/>
    <row r="14" spans="1:9" ht="15.75" thickBot="1">
      <c r="A14" s="21" t="s">
        <v>31</v>
      </c>
      <c r="B14" s="16"/>
      <c r="C14" s="16"/>
      <c r="D14" s="16"/>
      <c r="E14" s="16"/>
      <c r="F14" s="16"/>
      <c r="G14" s="16"/>
      <c r="H14" s="16"/>
      <c r="I14" s="17"/>
    </row>
    <row r="15" spans="1:9" ht="92.25" customHeight="1">
      <c r="A15" s="18" t="s">
        <v>8</v>
      </c>
      <c r="B15" s="44" t="s">
        <v>27</v>
      </c>
      <c r="C15" s="18" t="s">
        <v>20</v>
      </c>
      <c r="D15" s="32">
        <v>50000</v>
      </c>
      <c r="E15" s="18"/>
      <c r="F15" s="19">
        <v>0.23</v>
      </c>
      <c r="G15" s="18"/>
      <c r="H15" s="20">
        <f>(D15*E15)</f>
        <v>0</v>
      </c>
      <c r="I15" s="20">
        <f>(D15*G15)</f>
        <v>0</v>
      </c>
    </row>
    <row r="16" spans="1:9" ht="29.25" customHeight="1" thickBot="1">
      <c r="A16" s="4" t="s">
        <v>9</v>
      </c>
      <c r="B16" s="45" t="s">
        <v>28</v>
      </c>
      <c r="C16" s="4" t="s">
        <v>20</v>
      </c>
      <c r="D16" s="33">
        <v>300</v>
      </c>
      <c r="E16" s="4"/>
      <c r="F16" s="6">
        <v>0.23</v>
      </c>
      <c r="G16" s="4"/>
      <c r="H16" s="7">
        <f>(D16*E16)</f>
        <v>0</v>
      </c>
      <c r="I16" s="7">
        <f>(D16*G16)</f>
        <v>0</v>
      </c>
    </row>
    <row r="17" spans="1:9" ht="15.75" thickBot="1">
      <c r="B17" s="46" t="s">
        <v>7</v>
      </c>
      <c r="H17" s="27">
        <f>SUM(H15:H16)</f>
        <v>0</v>
      </c>
      <c r="I17" s="9">
        <f>SUM(I15:I16)</f>
        <v>0</v>
      </c>
    </row>
    <row r="18" spans="1:9" ht="39.75" customHeight="1" thickBot="1"/>
    <row r="19" spans="1:9" ht="21.75" customHeight="1" thickBot="1">
      <c r="A19" s="21" t="s">
        <v>32</v>
      </c>
      <c r="B19" s="22"/>
      <c r="C19" s="16"/>
      <c r="D19" s="16"/>
      <c r="E19" s="16"/>
      <c r="F19" s="16"/>
      <c r="G19" s="16"/>
      <c r="H19" s="42"/>
      <c r="I19" s="43"/>
    </row>
    <row r="20" spans="1:9" ht="142.5">
      <c r="A20" s="11" t="s">
        <v>8</v>
      </c>
      <c r="B20" s="48" t="s">
        <v>24</v>
      </c>
      <c r="C20" s="12" t="s">
        <v>21</v>
      </c>
      <c r="D20" s="34">
        <v>6</v>
      </c>
      <c r="E20" s="11"/>
      <c r="F20" s="13">
        <v>0.23</v>
      </c>
      <c r="G20" s="11"/>
      <c r="H20" s="38">
        <f>(D20*E20)</f>
        <v>0</v>
      </c>
      <c r="I20" s="38">
        <f>(D20*G20)</f>
        <v>0</v>
      </c>
    </row>
    <row r="21" spans="1:9" ht="42.75">
      <c r="A21" s="4" t="s">
        <v>9</v>
      </c>
      <c r="B21" s="40" t="s">
        <v>29</v>
      </c>
      <c r="C21" s="5" t="s">
        <v>21</v>
      </c>
      <c r="D21" s="35">
        <v>6</v>
      </c>
      <c r="E21" s="4"/>
      <c r="F21" s="6">
        <v>0.23</v>
      </c>
      <c r="G21" s="4"/>
      <c r="H21" s="38">
        <f>(D21*E21)</f>
        <v>0</v>
      </c>
      <c r="I21" s="38">
        <f>(D21*G21)</f>
        <v>0</v>
      </c>
    </row>
    <row r="22" spans="1:9" ht="15">
      <c r="A22" s="4"/>
      <c r="B22" s="36" t="s">
        <v>7</v>
      </c>
      <c r="C22" s="4"/>
      <c r="D22" s="4"/>
      <c r="E22" s="4"/>
      <c r="F22" s="4"/>
      <c r="G22" s="4"/>
      <c r="H22" s="37">
        <f>SUM(H20,H21)</f>
        <v>0</v>
      </c>
      <c r="I22" s="37">
        <f>SUM(I20,I21)</f>
        <v>0</v>
      </c>
    </row>
    <row r="23" spans="1:9">
      <c r="H23" s="39"/>
      <c r="I23" s="39"/>
    </row>
    <row r="24" spans="1:9" ht="15" thickBot="1"/>
    <row r="25" spans="1:9" ht="15.75" thickBot="1">
      <c r="A25" s="14" t="s">
        <v>58</v>
      </c>
      <c r="B25" s="15" t="s">
        <v>33</v>
      </c>
      <c r="C25" s="16"/>
      <c r="D25" s="16"/>
      <c r="E25" s="16"/>
      <c r="F25" s="16"/>
      <c r="G25" s="16"/>
      <c r="H25" s="16"/>
      <c r="I25" s="17"/>
    </row>
    <row r="26" spans="1:9" ht="15.75">
      <c r="A26" s="11" t="s">
        <v>8</v>
      </c>
      <c r="B26" s="49" t="s">
        <v>34</v>
      </c>
      <c r="C26" s="50" t="s">
        <v>35</v>
      </c>
      <c r="D26" s="51">
        <v>28000</v>
      </c>
      <c r="E26" s="52"/>
      <c r="F26" s="53">
        <v>0.23</v>
      </c>
      <c r="G26" s="54">
        <f>(E26*1.23)</f>
        <v>0</v>
      </c>
      <c r="H26" s="10">
        <f t="shared" ref="H26:H41" si="2">(D26*E26)</f>
        <v>0</v>
      </c>
      <c r="I26" s="10">
        <f t="shared" ref="I26:I41" si="3">(D26*G26)</f>
        <v>0</v>
      </c>
    </row>
    <row r="27" spans="1:9" ht="15.75">
      <c r="A27" s="11" t="s">
        <v>9</v>
      </c>
      <c r="B27" s="55" t="s">
        <v>36</v>
      </c>
      <c r="C27" s="50" t="s">
        <v>35</v>
      </c>
      <c r="D27" s="56">
        <v>800</v>
      </c>
      <c r="E27" s="57"/>
      <c r="F27" s="58">
        <v>0.23</v>
      </c>
      <c r="G27" s="54">
        <f t="shared" ref="G27:G41" si="4">(E27*1.23)</f>
        <v>0</v>
      </c>
      <c r="H27" s="1">
        <f t="shared" si="2"/>
        <v>0</v>
      </c>
      <c r="I27" s="1">
        <f t="shared" si="3"/>
        <v>0</v>
      </c>
    </row>
    <row r="28" spans="1:9" ht="15.75">
      <c r="A28" s="11" t="s">
        <v>10</v>
      </c>
      <c r="B28" s="59" t="s">
        <v>37</v>
      </c>
      <c r="C28" s="50" t="s">
        <v>35</v>
      </c>
      <c r="D28" s="56">
        <v>200</v>
      </c>
      <c r="E28" s="60"/>
      <c r="F28" s="58">
        <v>0.23</v>
      </c>
      <c r="G28" s="54">
        <f t="shared" si="4"/>
        <v>0</v>
      </c>
      <c r="H28" s="1">
        <f t="shared" si="2"/>
        <v>0</v>
      </c>
      <c r="I28" s="1">
        <f t="shared" si="3"/>
        <v>0</v>
      </c>
    </row>
    <row r="29" spans="1:9" ht="15.75">
      <c r="A29" s="11" t="s">
        <v>11</v>
      </c>
      <c r="B29" s="4" t="s">
        <v>38</v>
      </c>
      <c r="C29" s="50" t="s">
        <v>35</v>
      </c>
      <c r="D29" s="56">
        <v>10</v>
      </c>
      <c r="E29" s="60"/>
      <c r="F29" s="58">
        <v>0.23</v>
      </c>
      <c r="G29" s="54">
        <f t="shared" si="4"/>
        <v>0</v>
      </c>
      <c r="H29" s="1">
        <f t="shared" si="2"/>
        <v>0</v>
      </c>
      <c r="I29" s="1">
        <f t="shared" si="3"/>
        <v>0</v>
      </c>
    </row>
    <row r="30" spans="1:9" ht="15.75">
      <c r="A30" s="11" t="s">
        <v>12</v>
      </c>
      <c r="B30" s="4" t="s">
        <v>39</v>
      </c>
      <c r="C30" s="50" t="s">
        <v>35</v>
      </c>
      <c r="D30" s="56">
        <v>2</v>
      </c>
      <c r="E30" s="60"/>
      <c r="F30" s="58">
        <v>0.23</v>
      </c>
      <c r="G30" s="54">
        <f t="shared" si="4"/>
        <v>0</v>
      </c>
      <c r="H30" s="1">
        <f t="shared" si="2"/>
        <v>0</v>
      </c>
      <c r="I30" s="1">
        <f t="shared" si="3"/>
        <v>0</v>
      </c>
    </row>
    <row r="31" spans="1:9" ht="15.75">
      <c r="A31" s="11" t="s">
        <v>13</v>
      </c>
      <c r="B31" s="4" t="s">
        <v>40</v>
      </c>
      <c r="C31" s="50" t="s">
        <v>35</v>
      </c>
      <c r="D31" s="56">
        <v>10</v>
      </c>
      <c r="E31" s="60"/>
      <c r="F31" s="58">
        <v>0.23</v>
      </c>
      <c r="G31" s="54">
        <f t="shared" si="4"/>
        <v>0</v>
      </c>
      <c r="H31" s="1">
        <f t="shared" si="2"/>
        <v>0</v>
      </c>
      <c r="I31" s="1">
        <f t="shared" si="3"/>
        <v>0</v>
      </c>
    </row>
    <row r="32" spans="1:9" ht="15.75">
      <c r="A32" s="11" t="s">
        <v>41</v>
      </c>
      <c r="B32" s="4" t="s">
        <v>42</v>
      </c>
      <c r="C32" s="50" t="s">
        <v>35</v>
      </c>
      <c r="D32" s="56">
        <v>10</v>
      </c>
      <c r="E32" s="60"/>
      <c r="F32" s="58">
        <v>0.23</v>
      </c>
      <c r="G32" s="54">
        <f t="shared" si="4"/>
        <v>0</v>
      </c>
      <c r="H32" s="1">
        <f t="shared" si="2"/>
        <v>0</v>
      </c>
      <c r="I32" s="1">
        <f t="shared" si="3"/>
        <v>0</v>
      </c>
    </row>
    <row r="33" spans="1:9" ht="28.5">
      <c r="A33" s="11" t="s">
        <v>43</v>
      </c>
      <c r="B33" s="40" t="s">
        <v>59</v>
      </c>
      <c r="C33" s="50" t="s">
        <v>35</v>
      </c>
      <c r="D33" s="56">
        <v>10</v>
      </c>
      <c r="E33" s="60"/>
      <c r="F33" s="58">
        <v>0.23</v>
      </c>
      <c r="G33" s="54">
        <f t="shared" si="4"/>
        <v>0</v>
      </c>
      <c r="H33" s="1">
        <f t="shared" si="2"/>
        <v>0</v>
      </c>
      <c r="I33" s="1">
        <f t="shared" si="3"/>
        <v>0</v>
      </c>
    </row>
    <row r="34" spans="1:9" ht="28.5">
      <c r="A34" s="11" t="s">
        <v>44</v>
      </c>
      <c r="B34" s="61" t="s">
        <v>60</v>
      </c>
      <c r="C34" s="50" t="s">
        <v>35</v>
      </c>
      <c r="D34" s="56">
        <v>10</v>
      </c>
      <c r="E34" s="60"/>
      <c r="F34" s="58">
        <v>0.23</v>
      </c>
      <c r="G34" s="54">
        <f t="shared" si="4"/>
        <v>0</v>
      </c>
      <c r="H34" s="1">
        <f t="shared" si="2"/>
        <v>0</v>
      </c>
      <c r="I34" s="1">
        <f t="shared" si="3"/>
        <v>0</v>
      </c>
    </row>
    <row r="35" spans="1:9" ht="28.5">
      <c r="A35" s="11" t="s">
        <v>45</v>
      </c>
      <c r="B35" s="40" t="s">
        <v>61</v>
      </c>
      <c r="C35" s="50" t="s">
        <v>35</v>
      </c>
      <c r="D35" s="56">
        <v>10</v>
      </c>
      <c r="E35" s="60"/>
      <c r="F35" s="58">
        <v>0.23</v>
      </c>
      <c r="G35" s="54">
        <f t="shared" si="4"/>
        <v>0</v>
      </c>
      <c r="H35" s="1">
        <f t="shared" si="2"/>
        <v>0</v>
      </c>
      <c r="I35" s="1">
        <f t="shared" si="3"/>
        <v>0</v>
      </c>
    </row>
    <row r="36" spans="1:9" ht="15.75">
      <c r="A36" s="11" t="s">
        <v>46</v>
      </c>
      <c r="B36" s="4" t="s">
        <v>47</v>
      </c>
      <c r="C36" s="50" t="s">
        <v>35</v>
      </c>
      <c r="D36" s="56">
        <v>30</v>
      </c>
      <c r="E36" s="62"/>
      <c r="F36" s="58">
        <v>0.23</v>
      </c>
      <c r="G36" s="54">
        <f t="shared" si="4"/>
        <v>0</v>
      </c>
      <c r="H36" s="1">
        <f t="shared" si="2"/>
        <v>0</v>
      </c>
      <c r="I36" s="1">
        <f t="shared" si="3"/>
        <v>0</v>
      </c>
    </row>
    <row r="37" spans="1:9" ht="15.75">
      <c r="A37" s="63" t="s">
        <v>48</v>
      </c>
      <c r="B37" s="31" t="s">
        <v>49</v>
      </c>
      <c r="C37" s="50" t="s">
        <v>35</v>
      </c>
      <c r="D37" s="56">
        <v>4</v>
      </c>
      <c r="E37" s="64"/>
      <c r="F37" s="65">
        <v>0.23</v>
      </c>
      <c r="G37" s="54">
        <f t="shared" si="4"/>
        <v>0</v>
      </c>
      <c r="H37" s="1">
        <f t="shared" si="2"/>
        <v>0</v>
      </c>
      <c r="I37" s="1">
        <f t="shared" si="3"/>
        <v>0</v>
      </c>
    </row>
    <row r="38" spans="1:9" ht="15.75">
      <c r="A38" s="63" t="s">
        <v>50</v>
      </c>
      <c r="B38" s="31" t="s">
        <v>51</v>
      </c>
      <c r="C38" s="50" t="s">
        <v>35</v>
      </c>
      <c r="D38" s="56">
        <v>4</v>
      </c>
      <c r="E38" s="64"/>
      <c r="F38" s="65">
        <v>0.23</v>
      </c>
      <c r="G38" s="54">
        <f t="shared" si="4"/>
        <v>0</v>
      </c>
      <c r="H38" s="1">
        <f t="shared" si="2"/>
        <v>0</v>
      </c>
      <c r="I38" s="1">
        <f t="shared" si="3"/>
        <v>0</v>
      </c>
    </row>
    <row r="39" spans="1:9" ht="15.75">
      <c r="A39" s="63" t="s">
        <v>52</v>
      </c>
      <c r="B39" s="31" t="s">
        <v>53</v>
      </c>
      <c r="C39" s="50" t="s">
        <v>35</v>
      </c>
      <c r="D39" s="56">
        <v>4</v>
      </c>
      <c r="E39" s="64"/>
      <c r="F39" s="65">
        <v>0.23</v>
      </c>
      <c r="G39" s="54">
        <f t="shared" si="4"/>
        <v>0</v>
      </c>
      <c r="H39" s="1">
        <f t="shared" si="2"/>
        <v>0</v>
      </c>
      <c r="I39" s="1">
        <f t="shared" si="3"/>
        <v>0</v>
      </c>
    </row>
    <row r="40" spans="1:9" ht="15.75">
      <c r="A40" s="63" t="s">
        <v>54</v>
      </c>
      <c r="B40" s="31" t="s">
        <v>55</v>
      </c>
      <c r="C40" s="50" t="s">
        <v>35</v>
      </c>
      <c r="D40" s="56">
        <v>4</v>
      </c>
      <c r="E40" s="64"/>
      <c r="F40" s="65">
        <v>0.23</v>
      </c>
      <c r="G40" s="54">
        <f t="shared" si="4"/>
        <v>0</v>
      </c>
      <c r="H40" s="1">
        <f t="shared" si="2"/>
        <v>0</v>
      </c>
      <c r="I40" s="1">
        <f t="shared" si="3"/>
        <v>0</v>
      </c>
    </row>
    <row r="41" spans="1:9" ht="43.5" thickBot="1">
      <c r="A41" s="11" t="s">
        <v>56</v>
      </c>
      <c r="B41" s="45" t="s">
        <v>57</v>
      </c>
      <c r="C41" s="66" t="s">
        <v>21</v>
      </c>
      <c r="D41" s="56">
        <v>4</v>
      </c>
      <c r="E41" s="62"/>
      <c r="F41" s="58">
        <v>0.23</v>
      </c>
      <c r="G41" s="54">
        <f t="shared" si="4"/>
        <v>0</v>
      </c>
      <c r="H41" s="7">
        <f t="shared" si="2"/>
        <v>0</v>
      </c>
      <c r="I41" s="7">
        <f t="shared" si="3"/>
        <v>0</v>
      </c>
    </row>
    <row r="42" spans="1:9" ht="15.75" thickBot="1">
      <c r="B42" s="8" t="s">
        <v>7</v>
      </c>
      <c r="H42" s="9">
        <f>SUM(H26:H41)</f>
        <v>0</v>
      </c>
      <c r="I42" s="9">
        <f>SUM(I26:I41)</f>
        <v>0</v>
      </c>
    </row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&amp;LSprawa nr 81/2026&amp;RZałacznik nr 6 do SWZ</oddHeader>
    <oddFooter>&amp;RKwalifikowany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2026-06-29T07:49:01Z</cp:lastPrinted>
  <dcterms:created xsi:type="dcterms:W3CDTF">2022-11-24T07:16:42Z</dcterms:created>
  <dcterms:modified xsi:type="dcterms:W3CDTF">2026-06-29T07:49:03Z</dcterms:modified>
</cp:coreProperties>
</file>